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activeTab="1"/>
  </bookViews>
  <sheets>
    <sheet name="Додаток 1" sheetId="1" r:id="rId1"/>
    <sheet name="Додаток 2" sheetId="2" r:id="rId2"/>
    <sheet name="Додаток 3" sheetId="3" r:id="rId3"/>
    <sheet name="Лист1" sheetId="4" r:id="rId4"/>
  </sheets>
  <definedNames>
    <definedName name="_Toc188262779" localSheetId="0">'Додаток 1'!$A$1</definedName>
    <definedName name="_Toc188262780" localSheetId="1">'Додаток 2'!$A$1</definedName>
    <definedName name="_Toc188262781" localSheetId="2">'Додаток 3'!$A$1</definedName>
    <definedName name="rozdil_2_3" localSheetId="0">'Додаток 1'!$A$11</definedName>
  </definedNames>
  <calcPr calcId="162913"/>
</workbook>
</file>

<file path=xl/calcChain.xml><?xml version="1.0" encoding="utf-8"?>
<calcChain xmlns="http://schemas.openxmlformats.org/spreadsheetml/2006/main">
  <c r="I255" i="2" l="1"/>
  <c r="J255" i="2"/>
  <c r="L255" i="2"/>
  <c r="H255" i="2"/>
  <c r="M148" i="2"/>
  <c r="J148" i="2"/>
  <c r="G255" i="2" l="1"/>
  <c r="G212" i="2"/>
  <c r="I211" i="2"/>
  <c r="E265" i="2" l="1"/>
  <c r="F265" i="2"/>
  <c r="I265" i="2"/>
  <c r="E268" i="2"/>
  <c r="F268" i="2"/>
  <c r="I268" i="2"/>
  <c r="E266" i="2"/>
  <c r="F266" i="2"/>
  <c r="G266" i="2"/>
  <c r="H266" i="2"/>
  <c r="I266" i="2"/>
  <c r="D258" i="2"/>
  <c r="E258" i="2"/>
  <c r="F258" i="2"/>
  <c r="I258" i="2"/>
  <c r="J258" i="2"/>
  <c r="K258" i="2"/>
  <c r="D255" i="2"/>
  <c r="E255" i="2"/>
  <c r="K255" i="2"/>
  <c r="D256" i="2"/>
  <c r="E256" i="2"/>
  <c r="F256" i="2"/>
  <c r="I256" i="2"/>
  <c r="J256" i="2"/>
  <c r="K256" i="2"/>
  <c r="E245" i="2"/>
  <c r="F245" i="2"/>
  <c r="G245" i="2"/>
  <c r="H245" i="2"/>
  <c r="I245" i="2"/>
  <c r="C245" i="2"/>
  <c r="E244" i="2"/>
  <c r="F244" i="2"/>
  <c r="I244" i="2"/>
  <c r="J244" i="2"/>
  <c r="C244" i="2"/>
  <c r="G160" i="2"/>
  <c r="J160" i="2"/>
  <c r="G161" i="2"/>
  <c r="J161" i="2"/>
  <c r="G162" i="2"/>
  <c r="J162" i="2"/>
  <c r="G163" i="2"/>
  <c r="J163" i="2"/>
  <c r="G164" i="2"/>
  <c r="J164" i="2"/>
  <c r="G165" i="2"/>
  <c r="J165" i="2"/>
  <c r="G166" i="2"/>
  <c r="J166" i="2"/>
  <c r="G167" i="2"/>
  <c r="J167" i="2"/>
  <c r="D101" i="2"/>
  <c r="E101" i="2"/>
  <c r="H101" i="2"/>
  <c r="I101" i="2"/>
  <c r="G99" i="2"/>
  <c r="G98" i="2" s="1"/>
  <c r="G101" i="2" s="1"/>
  <c r="C99" i="2"/>
  <c r="C98" i="2" s="1"/>
  <c r="C101" i="2" s="1"/>
  <c r="K78" i="2"/>
  <c r="N78" i="2" s="1"/>
  <c r="D80" i="2"/>
  <c r="E80" i="2"/>
  <c r="H80" i="2"/>
  <c r="I80" i="2"/>
  <c r="L80" i="2"/>
  <c r="M80" i="2"/>
  <c r="G78" i="2"/>
  <c r="J78" i="2" s="1"/>
  <c r="C78" i="2"/>
  <c r="C77" i="2" s="1"/>
  <c r="C80" i="2" s="1"/>
  <c r="G77" i="2" l="1"/>
  <c r="K77" i="2"/>
  <c r="F78" i="2"/>
  <c r="G80" i="2" l="1"/>
  <c r="H265" i="2"/>
  <c r="H268" i="2" s="1"/>
  <c r="E26" i="3" l="1"/>
  <c r="E29" i="3" s="1"/>
  <c r="F26" i="3" l="1"/>
  <c r="F29" i="3" s="1"/>
  <c r="H142" i="2" l="1"/>
  <c r="I43" i="1" l="1"/>
  <c r="F43" i="1" l="1"/>
  <c r="F211" i="2" l="1"/>
  <c r="F212" i="2" s="1"/>
  <c r="D212" i="2"/>
  <c r="G223" i="2" l="1"/>
  <c r="I221" i="2"/>
  <c r="I223" i="2" s="1"/>
  <c r="D223" i="2"/>
  <c r="F221" i="2"/>
  <c r="F223" i="2" s="1"/>
  <c r="D57" i="3" l="1"/>
  <c r="F57" i="3" l="1"/>
  <c r="F56" i="3" l="1"/>
  <c r="F60" i="3" s="1"/>
  <c r="D56" i="3"/>
  <c r="D60" i="3" s="1"/>
  <c r="C26" i="3"/>
  <c r="C29" i="3" s="1"/>
  <c r="B174" i="2" l="1"/>
  <c r="D174" i="2" s="1"/>
  <c r="E174" i="2" s="1"/>
  <c r="F174" i="2" s="1"/>
  <c r="G174" i="2" s="1"/>
  <c r="H174" i="2" s="1"/>
  <c r="I174" i="2" s="1"/>
  <c r="J174" i="2" s="1"/>
  <c r="K174" i="2" s="1"/>
  <c r="L174" i="2" s="1"/>
  <c r="M174" i="2" s="1"/>
  <c r="I212" i="2" l="1"/>
  <c r="J212" i="2" l="1"/>
  <c r="L212" i="2"/>
  <c r="C264" i="2" l="1"/>
  <c r="D264" i="2" s="1"/>
  <c r="E264" i="2" s="1"/>
  <c r="F264" i="2" s="1"/>
  <c r="G264" i="2" s="1"/>
  <c r="H264" i="2" s="1"/>
  <c r="I264" i="2" s="1"/>
  <c r="G119" i="2" l="1"/>
  <c r="E50" i="1" l="1"/>
  <c r="F50" i="1" s="1"/>
  <c r="G50" i="1" s="1"/>
  <c r="H50" i="1" s="1"/>
  <c r="I50" i="1" s="1"/>
  <c r="D50" i="1"/>
  <c r="E41" i="1"/>
  <c r="F41" i="1" s="1"/>
  <c r="G41" i="1" s="1"/>
  <c r="H41" i="1" s="1"/>
  <c r="I41" i="1" s="1"/>
  <c r="D41" i="1"/>
  <c r="C254" i="2"/>
  <c r="D254" i="2" s="1"/>
  <c r="E254" i="2" s="1"/>
  <c r="F254" i="2" s="1"/>
  <c r="G254" i="2" s="1"/>
  <c r="H254" i="2" s="1"/>
  <c r="I254" i="2" s="1"/>
  <c r="J254" i="2" s="1"/>
  <c r="K254" i="2" s="1"/>
  <c r="L254" i="2" s="1"/>
  <c r="C243" i="2"/>
  <c r="D243" i="2" s="1"/>
  <c r="E243" i="2" s="1"/>
  <c r="F243" i="2" s="1"/>
  <c r="G243" i="2" s="1"/>
  <c r="H243" i="2" s="1"/>
  <c r="I243" i="2" s="1"/>
  <c r="J243" i="2" s="1"/>
  <c r="C229" i="2" l="1"/>
  <c r="D229" i="2" s="1"/>
  <c r="E229" i="2" s="1"/>
  <c r="F229" i="2" s="1"/>
  <c r="G229" i="2" s="1"/>
  <c r="H229" i="2" s="1"/>
  <c r="I229" i="2" s="1"/>
  <c r="J229" i="2" s="1"/>
  <c r="K229" i="2" s="1"/>
  <c r="L229" i="2" s="1"/>
  <c r="M229" i="2" s="1"/>
  <c r="N229" i="2" s="1"/>
  <c r="D220" i="2" l="1"/>
  <c r="E220" i="2" s="1"/>
  <c r="F220" i="2" s="1"/>
  <c r="G220" i="2" s="1"/>
  <c r="H220" i="2" s="1"/>
  <c r="I220" i="2" s="1"/>
  <c r="D210" i="2"/>
  <c r="F155" i="2"/>
  <c r="G155" i="2" s="1"/>
  <c r="H155" i="2" s="1"/>
  <c r="I155" i="2" s="1"/>
  <c r="J155" i="2" s="1"/>
  <c r="M144" i="2"/>
  <c r="M145" i="2"/>
  <c r="M146" i="2"/>
  <c r="M142" i="2"/>
  <c r="M141" i="2"/>
  <c r="J142" i="2"/>
  <c r="J144" i="2"/>
  <c r="J145" i="2"/>
  <c r="J146" i="2"/>
  <c r="J141" i="2"/>
  <c r="F137" i="2"/>
  <c r="G137" i="2" s="1"/>
  <c r="H137" i="2" s="1"/>
  <c r="I137" i="2" s="1"/>
  <c r="J137" i="2" s="1"/>
  <c r="K137" i="2" s="1"/>
  <c r="L137" i="2" s="1"/>
  <c r="M137" i="2" s="1"/>
  <c r="E210" i="2" l="1"/>
  <c r="F210" i="2" s="1"/>
  <c r="G210" i="2" s="1"/>
  <c r="H210" i="2" s="1"/>
  <c r="I210" i="2" s="1"/>
  <c r="J210" i="2" s="1"/>
  <c r="K210" i="2" s="1"/>
  <c r="L210" i="2" s="1"/>
  <c r="B108" i="2"/>
  <c r="C108" i="2" s="1"/>
  <c r="D108" i="2" s="1"/>
  <c r="E108" i="2" s="1"/>
  <c r="F108" i="2" s="1"/>
  <c r="G108" i="2" s="1"/>
  <c r="H108" i="2" s="1"/>
  <c r="I108" i="2" s="1"/>
  <c r="J108" i="2" s="1"/>
  <c r="B97" i="2"/>
  <c r="C97" i="2" s="1"/>
  <c r="D97" i="2" s="1"/>
  <c r="E97" i="2" s="1"/>
  <c r="F97" i="2" s="1"/>
  <c r="G97" i="2" s="1"/>
  <c r="H97" i="2" s="1"/>
  <c r="I97" i="2" s="1"/>
  <c r="J97" i="2" s="1"/>
  <c r="B86" i="2"/>
  <c r="C86" i="2" s="1"/>
  <c r="D86" i="2" s="1"/>
  <c r="E86" i="2" s="1"/>
  <c r="F86" i="2" s="1"/>
  <c r="G86" i="2" s="1"/>
  <c r="H86" i="2" s="1"/>
  <c r="I86" i="2" s="1"/>
  <c r="J86" i="2" s="1"/>
  <c r="K86" i="2" s="1"/>
  <c r="L86" i="2" s="1"/>
  <c r="M86" i="2" s="1"/>
  <c r="N86" i="2" s="1"/>
  <c r="B76" i="2"/>
  <c r="C76" i="2" s="1"/>
  <c r="D76" i="2" s="1"/>
  <c r="E76" i="2" s="1"/>
  <c r="F76" i="2" s="1"/>
  <c r="G76" i="2" s="1"/>
  <c r="H76" i="2" s="1"/>
  <c r="I76" i="2" s="1"/>
  <c r="J76" i="2" s="1"/>
  <c r="K76" i="2" s="1"/>
  <c r="L76" i="2" s="1"/>
  <c r="M76" i="2" s="1"/>
  <c r="N76" i="2" s="1"/>
  <c r="B59" i="2"/>
  <c r="C59" i="2" s="1"/>
  <c r="D59" i="2" s="1"/>
  <c r="E59" i="2" s="1"/>
  <c r="F59" i="2" s="1"/>
  <c r="G59" i="2" s="1"/>
  <c r="H59" i="2" s="1"/>
  <c r="I59" i="2" s="1"/>
  <c r="J59" i="2" s="1"/>
  <c r="C41" i="2"/>
  <c r="D41" i="2" s="1"/>
  <c r="E41" i="2" s="1"/>
  <c r="F41" i="2" s="1"/>
  <c r="G41" i="2" s="1"/>
  <c r="H41" i="2" s="1"/>
  <c r="I41" i="2" s="1"/>
  <c r="J41" i="2" s="1"/>
  <c r="K41" i="2" s="1"/>
  <c r="L41" i="2" s="1"/>
  <c r="M41" i="2" s="1"/>
  <c r="N41" i="2" s="1"/>
  <c r="C267" i="2" l="1"/>
  <c r="C266" i="2" s="1"/>
  <c r="B267" i="2" l="1"/>
  <c r="B99" i="2"/>
  <c r="B100" i="2"/>
  <c r="B98" i="2"/>
  <c r="B265" i="2"/>
  <c r="A267" i="2"/>
  <c r="A100" i="2"/>
  <c r="A265" i="2"/>
  <c r="H257" i="2"/>
  <c r="C257" i="2"/>
  <c r="H258" i="2" l="1"/>
  <c r="H256" i="2"/>
  <c r="G257" i="2"/>
  <c r="C256" i="2"/>
  <c r="C258" i="2"/>
  <c r="L257" i="2"/>
  <c r="B257" i="2"/>
  <c r="B255" i="2"/>
  <c r="A255" i="2"/>
  <c r="D246" i="2"/>
  <c r="D245" i="2" s="1"/>
  <c r="B246" i="2"/>
  <c r="B244" i="2"/>
  <c r="A246" i="2"/>
  <c r="A244" i="2"/>
  <c r="H130" i="2"/>
  <c r="N79" i="2"/>
  <c r="J79" i="2"/>
  <c r="F79" i="2"/>
  <c r="L258" i="2" l="1"/>
  <c r="L256" i="2"/>
  <c r="G258" i="2"/>
  <c r="G256" i="2"/>
  <c r="J100" i="2"/>
  <c r="F100" i="2"/>
  <c r="F99" i="2"/>
  <c r="J99" i="2"/>
  <c r="H247" i="2"/>
  <c r="E247" i="2"/>
  <c r="D244" i="2"/>
  <c r="D247" i="2" s="1"/>
  <c r="C255" i="2"/>
  <c r="J246" i="2"/>
  <c r="J245" i="2" s="1"/>
  <c r="D267" i="2"/>
  <c r="D266" i="2" s="1"/>
  <c r="L120" i="2"/>
  <c r="E130" i="2"/>
  <c r="I130" i="2"/>
  <c r="D120" i="2"/>
  <c r="K80" i="2" l="1"/>
  <c r="C247" i="2"/>
  <c r="C265" i="2"/>
  <c r="J247" i="2"/>
  <c r="N77" i="2"/>
  <c r="F247" i="2"/>
  <c r="D130" i="2"/>
  <c r="E120" i="2"/>
  <c r="M120" i="2"/>
  <c r="F77" i="2"/>
  <c r="C119" i="2"/>
  <c r="F119" i="2" s="1"/>
  <c r="K119" i="2"/>
  <c r="N80" i="2" l="1"/>
  <c r="F80" i="2"/>
  <c r="G244" i="2"/>
  <c r="D265" i="2"/>
  <c r="D268" i="2" s="1"/>
  <c r="C268" i="2"/>
  <c r="F98" i="2"/>
  <c r="F101" i="2" s="1"/>
  <c r="C129" i="2"/>
  <c r="F129" i="2" s="1"/>
  <c r="G120" i="2"/>
  <c r="J77" i="2"/>
  <c r="K120" i="2"/>
  <c r="N119" i="2"/>
  <c r="C120" i="2"/>
  <c r="I52" i="1"/>
  <c r="H66" i="2" s="1"/>
  <c r="G52" i="1"/>
  <c r="E52" i="1"/>
  <c r="E48" i="2" s="1"/>
  <c r="H52" i="1"/>
  <c r="D66" i="2" s="1"/>
  <c r="G247" i="2" l="1"/>
  <c r="G265" i="2"/>
  <c r="G268" i="2" s="1"/>
  <c r="J80" i="2"/>
  <c r="J98" i="2"/>
  <c r="J101" i="2" s="1"/>
  <c r="E44" i="3"/>
  <c r="F120" i="2"/>
  <c r="N120" i="2"/>
  <c r="C130" i="2"/>
  <c r="F48" i="2"/>
  <c r="E52" i="2"/>
  <c r="D52" i="2"/>
  <c r="H68" i="2"/>
  <c r="I66" i="2"/>
  <c r="D68" i="2"/>
  <c r="E66" i="2"/>
  <c r="L52" i="2"/>
  <c r="N48" i="2"/>
  <c r="M48" i="2"/>
  <c r="M52" i="2" s="1"/>
  <c r="G129" i="2" l="1"/>
  <c r="G130" i="2" s="1"/>
  <c r="F130" i="2"/>
  <c r="H43" i="1"/>
  <c r="G43" i="1"/>
  <c r="D26" i="3"/>
  <c r="D29" i="3" s="1"/>
  <c r="F52" i="1"/>
  <c r="F66" i="2"/>
  <c r="E68" i="2"/>
  <c r="J66" i="2"/>
  <c r="I68" i="2"/>
  <c r="J129" i="2" l="1"/>
  <c r="J130" i="2"/>
  <c r="E43" i="1"/>
  <c r="I48" i="2"/>
  <c r="H52" i="2"/>
  <c r="N43" i="2"/>
  <c r="K52" i="2"/>
  <c r="N52" i="2" s="1"/>
  <c r="J61" i="2"/>
  <c r="G68" i="2"/>
  <c r="J68" i="2" s="1"/>
  <c r="C68" i="2"/>
  <c r="F68" i="2" s="1"/>
  <c r="F61" i="2"/>
  <c r="H120" i="2" l="1"/>
  <c r="J119" i="2"/>
  <c r="F43" i="2"/>
  <c r="C52" i="2"/>
  <c r="F52" i="2" s="1"/>
  <c r="I52" i="2"/>
  <c r="J48" i="2"/>
  <c r="J43" i="2"/>
  <c r="G52" i="2"/>
  <c r="J52" i="2" s="1"/>
  <c r="J120" i="2" l="1"/>
  <c r="I120" i="2"/>
</calcChain>
</file>

<file path=xl/sharedStrings.xml><?xml version="1.0" encoding="utf-8"?>
<sst xmlns="http://schemas.openxmlformats.org/spreadsheetml/2006/main" count="787" uniqueCount="291">
  <si>
    <t xml:space="preserve">до Інструкції з підготовки бюджетних запитів </t>
  </si>
  <si>
    <t xml:space="preserve">за програмно-цільовим методом головними розпорядниками </t>
  </si>
  <si>
    <t>Найменування</t>
  </si>
  <si>
    <t>(звіт)</t>
  </si>
  <si>
    <t>(проект)</t>
  </si>
  <si>
    <t>(прогноз)</t>
  </si>
  <si>
    <t>…</t>
  </si>
  <si>
    <t>ВСЬОГО</t>
  </si>
  <si>
    <t>(підпис)</t>
  </si>
  <si>
    <t>(ініціали та прізвище)</t>
  </si>
  <si>
    <t xml:space="preserve">    (затверджено)</t>
  </si>
  <si>
    <t>(затверджено)</t>
  </si>
  <si>
    <t>________________________</t>
  </si>
  <si>
    <t xml:space="preserve">Заступник директора департаменту - начальник  бюджетного відділу  департаменту фінансів міської ради  </t>
  </si>
  <si>
    <t>Антоніна Лесь</t>
  </si>
  <si>
    <t>Додаток 2</t>
  </si>
  <si>
    <t>Код</t>
  </si>
  <si>
    <t>загальний</t>
  </si>
  <si>
    <t>фонд</t>
  </si>
  <si>
    <t>спеціаль-ний фонд</t>
  </si>
  <si>
    <t>у т.ч. бюджет розвитку</t>
  </si>
  <si>
    <t>разом</t>
  </si>
  <si>
    <t>Надходження із загального фонду бюджету</t>
  </si>
  <si>
    <t>Х</t>
  </si>
  <si>
    <t>Запозичення</t>
  </si>
  <si>
    <t>Кошти, що передаються із загального фонду до спеціального фонду (бюджету розвитку)</t>
  </si>
  <si>
    <t>спеціальний фонд</t>
  </si>
  <si>
    <t>(3+4)</t>
  </si>
  <si>
    <t>(7+8)</t>
  </si>
  <si>
    <t>(11+12)</t>
  </si>
  <si>
    <t>8. Результативні показники бюджетної програми</t>
  </si>
  <si>
    <t xml:space="preserve"> </t>
  </si>
  <si>
    <t>Показники</t>
  </si>
  <si>
    <t>Одиниця виміру</t>
  </si>
  <si>
    <t>Джерело інформації</t>
  </si>
  <si>
    <t>загальний фонд</t>
  </si>
  <si>
    <t>затрат</t>
  </si>
  <si>
    <t>продукту</t>
  </si>
  <si>
    <t>ефективності</t>
  </si>
  <si>
    <t>9. Структура видатків на оплату праці</t>
  </si>
  <si>
    <t>спеціальний</t>
  </si>
  <si>
    <t>в тому числі оплата праці штатних одиниць за загальним фондом, що враховані також у спеціальному фонді</t>
  </si>
  <si>
    <t>10. Чисельність зайнятих у бюджетних установах</t>
  </si>
  <si>
    <t>Категорії працівників</t>
  </si>
  <si>
    <t>затвер-джено</t>
  </si>
  <si>
    <t>фактично зайняті</t>
  </si>
  <si>
    <t>№ з/п</t>
  </si>
  <si>
    <t>Коли та яким документом затверджена</t>
  </si>
  <si>
    <t xml:space="preserve"> фонд</t>
  </si>
  <si>
    <t>Затверджено з урахуванням змін</t>
  </si>
  <si>
    <t>Касові видатки/ надання кредитів</t>
  </si>
  <si>
    <t>Погашено кредиторську заборгованість за рахунок коштів</t>
  </si>
  <si>
    <t>загального фонду</t>
  </si>
  <si>
    <t>спеціального фонду</t>
  </si>
  <si>
    <t>затверджені призначення</t>
  </si>
  <si>
    <t>планується погасити кредиторську заборгованість за рахунок коштів</t>
  </si>
  <si>
    <t>очікуваний обсяг взяття поточних зобов’язань</t>
  </si>
  <si>
    <t>граничний обсяг</t>
  </si>
  <si>
    <t>Причини виникнення заборгованості</t>
  </si>
  <si>
    <t>Вжиті заходи щодо погашення заборгованості</t>
  </si>
  <si>
    <t>необхідно додатково</t>
  </si>
  <si>
    <t>(+)</t>
  </si>
  <si>
    <t>Зміна результативних показників, які характеризують виконання бюджетної програми, у разі передбачення додаткових коштів</t>
  </si>
  <si>
    <t>індикативні прогнозні показники</t>
  </si>
  <si>
    <t>Поточні видатки</t>
  </si>
  <si>
    <t>Використання товарів і послуг</t>
  </si>
  <si>
    <t>Оплата послуг (крім комунальних)</t>
  </si>
  <si>
    <t>Окремі заходи по реалізації державних (регіональних) програм, не віднесені до заходів розвитку</t>
  </si>
  <si>
    <t>затверджено</t>
  </si>
  <si>
    <t xml:space="preserve"> Директор департаменту</t>
  </si>
  <si>
    <t>Головний бухгалтр</t>
  </si>
  <si>
    <t>Н.І. Кочеткова</t>
  </si>
  <si>
    <t>Здійснення департаментом міського господарства  наданих законодавством повноважень у міському господарстві</t>
  </si>
  <si>
    <t>завдання</t>
  </si>
  <si>
    <t>кількість штатних одиниць, з них:</t>
  </si>
  <si>
    <t>Посадові особи</t>
  </si>
  <si>
    <t>од.</t>
  </si>
  <si>
    <t>штатний розпис</t>
  </si>
  <si>
    <t>кількість отриманих листів, зверенень, заяв, скарг</t>
  </si>
  <si>
    <t>кількість прийнятих актів органів місцевого самоврядування за поданням департаменту, в тому числі:</t>
  </si>
  <si>
    <t>рішення міської ради</t>
  </si>
  <si>
    <t>рішення виконавчого комітету</t>
  </si>
  <si>
    <t>розпорядження міського голови</t>
  </si>
  <si>
    <t>кількість опрацьованих  листів, зверенень, заяв, скарг на одного працівника (посадову особу)</t>
  </si>
  <si>
    <t>розрахунковий показник</t>
  </si>
  <si>
    <t>кількість прийнятих актів органів  місцевого самоврядування за поданням департаменту,  на одного працівника (посадову особу), в тому числі:</t>
  </si>
  <si>
    <t>витрати на утримання однієї штатної одиниці</t>
  </si>
  <si>
    <t>Головний бухгалтер</t>
  </si>
  <si>
    <t>2020 рік</t>
  </si>
  <si>
    <t xml:space="preserve"> (1) (2)  </t>
  </si>
  <si>
    <r>
      <t xml:space="preserve">1. Департамент міського господарства   Вінницької міської ради                                                </t>
    </r>
    <r>
      <rPr>
        <sz val="12"/>
        <color theme="1"/>
        <rFont val="Times New Roman"/>
        <family val="1"/>
        <charset val="204"/>
      </rPr>
      <t xml:space="preserve">(1) (2) </t>
    </r>
    <r>
      <rPr>
        <b/>
        <sz val="12"/>
        <color theme="1"/>
        <rFont val="Times New Roman"/>
        <family val="1"/>
        <charset val="204"/>
      </rPr>
      <t xml:space="preserve"> </t>
    </r>
  </si>
  <si>
    <r>
      <t>1.     Департамент міського господарства  Вінницької міської ради</t>
    </r>
    <r>
      <rPr>
        <sz val="12"/>
        <color theme="1"/>
        <rFont val="Times New Roman"/>
        <family val="1"/>
        <charset val="204"/>
      </rPr>
      <t xml:space="preserve"> </t>
    </r>
    <r>
      <rPr>
        <b/>
        <sz val="12"/>
        <color theme="1"/>
        <rFont val="Times New Roman"/>
        <family val="1"/>
        <charset val="204"/>
      </rPr>
      <t xml:space="preserve"> </t>
    </r>
  </si>
  <si>
    <t>(грн)</t>
  </si>
  <si>
    <t>Повернення кредитів до бюджету</t>
  </si>
  <si>
    <t>Код Економічної класифікації видатків бюджету</t>
  </si>
  <si>
    <t>N з/п</t>
  </si>
  <si>
    <t>( грн)</t>
  </si>
  <si>
    <t>N
з/п</t>
  </si>
  <si>
    <t>разом
(5 + 6)</t>
  </si>
  <si>
    <t>разом (8+9)</t>
  </si>
  <si>
    <t>разом (11+12)</t>
  </si>
  <si>
    <t>разом (5+6)</t>
  </si>
  <si>
    <t>в т. ч. матеріальна допомога, що носить обов'язковий характер</t>
  </si>
  <si>
    <t>Премії</t>
  </si>
  <si>
    <t>Всього фонд оплати праці</t>
  </si>
  <si>
    <t xml:space="preserve">2021 рік </t>
  </si>
  <si>
    <t>Найменування місцевої/регіональної програми</t>
  </si>
  <si>
    <t>разом (4+5)</t>
  </si>
  <si>
    <t>разом (7+8)</t>
  </si>
  <si>
    <t>разом (10+11)</t>
  </si>
  <si>
    <t>Наймену-
вання об'єкта відпо-
відно до проектно-
кошто-
рисної докумен-
тації</t>
  </si>
  <si>
    <t>Загальна вартість об'єкта</t>
  </si>
  <si>
    <t>рівень будівельної готовності об'єкта на кінець бюджетного періоду, %</t>
  </si>
  <si>
    <t>Строк реалі-
зації об'єкта (рік початку і завер-
шення)</t>
  </si>
  <si>
    <t>спеціальний фонд
(бюджет розвитку)</t>
  </si>
  <si>
    <t>Зміна кредиторської заборгованості
(6 - 5)</t>
  </si>
  <si>
    <t>(3–5)</t>
  </si>
  <si>
    <t>_____________________</t>
  </si>
  <si>
    <t>____________________</t>
  </si>
  <si>
    <t>( грн.)</t>
  </si>
  <si>
    <t>Код Функціональної класифікації видатків та кредитування бюджету</t>
  </si>
  <si>
    <t>0111</t>
  </si>
  <si>
    <t>1</t>
  </si>
  <si>
    <t xml:space="preserve"> Обов’язкові виплати -всього</t>
  </si>
  <si>
    <t xml:space="preserve"> Стимулюючі доплати та надбавки</t>
  </si>
  <si>
    <t xml:space="preserve"> Матеріальна допомога необов'язкового характера</t>
  </si>
  <si>
    <t>Залишки коштів на рахунках на початок періоду</t>
  </si>
  <si>
    <t xml:space="preserve">Залишки коштів на рахунках на кінець періоду </t>
  </si>
  <si>
    <t>2022 рік (прогноз)</t>
  </si>
  <si>
    <t>2022 рік</t>
  </si>
  <si>
    <t>В. Ю. Місецький</t>
  </si>
  <si>
    <t>грн.</t>
  </si>
  <si>
    <r>
      <t>5.</t>
    </r>
    <r>
      <rPr>
        <b/>
        <sz val="7"/>
        <color theme="1"/>
        <rFont val="Times New Roman"/>
        <family val="1"/>
        <charset val="204"/>
      </rPr>
      <t xml:space="preserve">      </t>
    </r>
    <r>
      <rPr>
        <b/>
        <sz val="12"/>
        <color theme="1"/>
        <rFont val="Times New Roman"/>
        <family val="1"/>
        <charset val="204"/>
      </rPr>
      <t>Надходження для виконання бюджетної програми:</t>
    </r>
  </si>
  <si>
    <t>Код Економічної класифікації видатків бюджету / код класифікації кредитування бюджету</t>
  </si>
  <si>
    <t>Код класифікації кредитування бюджету</t>
  </si>
  <si>
    <t>Зміна результативних показників бюджетної програми, які характеризують виконання бюджетної програми, у разі передбачення додаткових коштів :</t>
  </si>
  <si>
    <t>КПКВК</t>
  </si>
  <si>
    <t>Н. І. Кочеткова</t>
  </si>
  <si>
    <t>Завдання 1 Здійснення департаментом міського господарства  наданих законодавством повноважень у міському господарстві</t>
  </si>
  <si>
    <t>(код ЄДРПОУ)</t>
  </si>
  <si>
    <t>03363988</t>
  </si>
  <si>
    <r>
      <t>c.  </t>
    </r>
    <r>
      <rPr>
        <b/>
        <sz val="7"/>
        <color theme="1"/>
        <rFont val="Times New Roman"/>
        <family val="1"/>
        <charset val="204"/>
      </rPr>
      <t xml:space="preserve"> </t>
    </r>
    <r>
      <rPr>
        <b/>
        <sz val="12"/>
        <color theme="1"/>
        <rFont val="Times New Roman"/>
        <family val="1"/>
        <charset val="204"/>
      </rPr>
      <t>підстави реалізації бюджетної програми.</t>
    </r>
  </si>
  <si>
    <t>3.</t>
  </si>
  <si>
    <t>(код Програмної класифікації видатків та кредитування місцевих бюджетів)</t>
  </si>
  <si>
    <t>(код Типової програмної класифікацією видатків та кредитування місцевого бюджету)</t>
  </si>
  <si>
    <t>0160</t>
  </si>
  <si>
    <t>(код Функціональної  класифікації видатків та кредитування  бюджету)</t>
  </si>
  <si>
    <t xml:space="preserve"> (найменування бюджетної програми згідно з Типовою програмною класифікацією видатків та кредитування місцевого бюджету)     </t>
  </si>
  <si>
    <t>(код бюджету)</t>
  </si>
  <si>
    <t>02536000000</t>
  </si>
  <si>
    <t>2019 рік (звіт)</t>
  </si>
  <si>
    <t>2020 рік (затверджено)</t>
  </si>
  <si>
    <t>2021 рік (проект)</t>
  </si>
  <si>
    <t>2023 рік (прогноз)</t>
  </si>
  <si>
    <t>6.Витрати за кодами Економічної класифікації видатків / класифікації кредитування бюджету^</t>
  </si>
  <si>
    <t>7. Витрати за напрямами використання бюджетних коштів</t>
  </si>
  <si>
    <t xml:space="preserve">2023 рік </t>
  </si>
  <si>
    <t>11.Місцеві/регіональні програми, які виконуються в межах бюджетної програми</t>
  </si>
  <si>
    <t>очікуваний обсяг взяття поточних зобов'язань
(8 - 10)</t>
  </si>
  <si>
    <t>2023 рік</t>
  </si>
  <si>
    <t>Додаток №2</t>
  </si>
  <si>
    <t>(найменування головного розпорядника коштів бюджету)                                                             (код Типової відомчої класифікації видатків та кредитування місцевих бюджетів)</t>
  </si>
  <si>
    <t>(найменування відповідального виконавця )                                                                                                        (код Типової відомчої класифікації видатків та кредитування місцевих бюджетів)</t>
  </si>
  <si>
    <t>Бюджетний запит на 2021 – 2023 роки загальний, Форма 2021-1</t>
  </si>
  <si>
    <t xml:space="preserve">               (найменування головного розпорядника коштів міського бюджету)          (код Типової відомчої класифікації видатків та кредитування місцевих бюджетів)</t>
  </si>
  <si>
    <r>
      <t xml:space="preserve">2. Мета діяльності головного розпорядника коштів місцевого бюджету - </t>
    </r>
    <r>
      <rPr>
        <b/>
        <u/>
        <sz val="12"/>
        <color theme="1"/>
        <rFont val="Times New Roman"/>
        <family val="1"/>
        <charset val="204"/>
      </rPr>
      <t>Керівництво і управління у відповідній сфері у містах (місті Києві), селищах, селах, об'єднаних територіальних громадах</t>
    </r>
  </si>
  <si>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</si>
  <si>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Найменування показника результату</t>
  </si>
  <si>
    <r>
      <t>Ціль державної політики</t>
    </r>
    <r>
      <rPr>
        <i/>
        <sz val="11"/>
        <color theme="1"/>
        <rFont val="Times New Roman"/>
        <family val="1"/>
        <charset val="204"/>
      </rPr>
      <t xml:space="preserve"> 1.Реалізація на території Вінницької міської об'єднаної  територіальної громади державної політики, повноважень виконавчих органів міської ради в сфері розвитку та реформування житлово-комунального господарства, енергетики, транспорту, зв'язку</t>
    </r>
  </si>
  <si>
    <t>2021 рік (затверджено)</t>
  </si>
  <si>
    <t>2022 рік (проект)</t>
  </si>
  <si>
    <t>2024 рік (прогноз)</t>
  </si>
  <si>
    <t xml:space="preserve">2024 рік </t>
  </si>
  <si>
    <t>Директор  департаменту</t>
  </si>
  <si>
    <t>Додаток №1</t>
  </si>
  <si>
    <t xml:space="preserve">до Інструкції з підготовки бюджетних запитів за програмно-цільовим методом головними розпорядниками бюджетних коштів до проекту бюджету Вінницької міської  територіальної громади на 2022 рік </t>
  </si>
  <si>
    <t>Бюджетний запит на 2022 – 2024 роки загальний (Форма 2022-1)</t>
  </si>
  <si>
    <t>4. Розподіл граничного обсягу видатків бюджету та надання кредиту  з бюджету загального фонду місцевого бюджету 2022 - 2024 роки за бюджетними програмами:</t>
  </si>
  <si>
    <t xml:space="preserve">       2020 рік</t>
  </si>
  <si>
    <t xml:space="preserve">         2021 рік </t>
  </si>
  <si>
    <t>2022рік</t>
  </si>
  <si>
    <t>2024 рік</t>
  </si>
  <si>
    <t>Номер цілі державної політики</t>
  </si>
  <si>
    <t>5. Розподіл граничного обсягу видатків бюджету та надання кредитів з бюджету спеціального фонду  місцевого бюджету  на 2022 - 2024 роки за бюджетними програмами:</t>
  </si>
  <si>
    <t>В.Ю. Місецький</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</si>
  <si>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</si>
  <si>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</si>
  <si>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</si>
  <si>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Бюджетний запит на 2022 – 2024 роки додатковий, Форма 2022-3</t>
  </si>
  <si>
    <t>бюджетних коштів до проекту  бюджету Вінницької міської територіальної громади на 2022 рік</t>
  </si>
  <si>
    <t>(найменування головного розпорядника коштів бюджету)                      (код Типової відомчої класифікації видатків та кредитування місцевих бюджетів)</t>
  </si>
  <si>
    <r>
      <t xml:space="preserve">2.     Департамент міського господарства  Вінницької міської ради_________________                          </t>
    </r>
    <r>
      <rPr>
        <sz val="12"/>
        <color theme="1"/>
        <rFont val="Times New Roman"/>
        <family val="1"/>
        <charset val="204"/>
      </rPr>
      <t>(_1_) (_2_) (_1_)</t>
    </r>
  </si>
  <si>
    <t>(найменування відповідального виконавця )                                              (код Типової відомчої класифікації видатків та кредитування місцевих бюджетів)</t>
  </si>
  <si>
    <t>1) додаткові витрати на 2022 рік за бюджетними програмами:</t>
  </si>
  <si>
    <t>2020рік               (звіт)</t>
  </si>
  <si>
    <t>Обґрунтування необхідності додаткових коштів  на 2022 рік</t>
  </si>
  <si>
    <t>необхідність заключення договору на послуги юридичного косультування та юридичні представництва- послуги з адвокатської діяльності</t>
  </si>
  <si>
    <t>2022 рік (проект) в межах доведених граничних обсягів</t>
  </si>
  <si>
    <t>2022 рік (проект) зміни у разі передбачення додаткових витрат</t>
  </si>
  <si>
    <t>Наслідки у разі, якщо додаткові кошти не будуть передбачені у 2022 році, та альтернативні заходи, яких необхідно вжити для забезпечення виконання бюджетної програми</t>
  </si>
  <si>
    <t>2). Додаткові витрати на 2023 - 2024 роки за бюджетними програмами:</t>
  </si>
  <si>
    <t>2023рік</t>
  </si>
  <si>
    <t>Обґрунтування необхідності додаткових коштів ду на 2023 - 2024 роки</t>
  </si>
  <si>
    <t>2023 рік (прогноз) у межах доведених індикативних прогнозних показників</t>
  </si>
  <si>
    <t>2023 рік (прогноз) зміни у разі передбачення додаткових коштів</t>
  </si>
  <si>
    <t>2024 рік (прогноз) у межах доведених індикативних прогнозних показників</t>
  </si>
  <si>
    <t>2024 рік (прогноз) зміни у разі передбачення додаткових коштів</t>
  </si>
  <si>
    <t>Наслідки, які настають у разі, якщо додаткові кошти не будуть передбачені  у 2023 - 2024 роках, та альтернативні заходи, яких необхідно вжити для забезпечення виконання бюджетної програми</t>
  </si>
  <si>
    <t>Директор департаменту</t>
  </si>
  <si>
    <t>В разі відсутності виділення коштів, департамент не зможе ззаключити договір на послуги юридичного косультування та юридичні представництва- послуги з адвокатської діяльності у 2022 році</t>
  </si>
  <si>
    <t xml:space="preserve"> Керівництво і управління у відповідній сфері у містах (місті Києві), селищах, селах,  територіальних громадах </t>
  </si>
  <si>
    <t xml:space="preserve">4. Додаткові витрати бюджету Вінницької міської  територіальної громади : </t>
  </si>
  <si>
    <t>Керівництво і управління у відповідній сфері у містах (місті Києві), селищах, селах,  територіальних громадах</t>
  </si>
  <si>
    <r>
      <t>Ціль державної політики</t>
    </r>
    <r>
      <rPr>
        <i/>
        <sz val="11"/>
        <color theme="1"/>
        <rFont val="Times New Roman"/>
        <family val="1"/>
        <charset val="204"/>
      </rPr>
      <t xml:space="preserve"> 1.Здійснення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житлово-комунального господарства, енергетики, транспорту, зв'язку</t>
    </r>
  </si>
  <si>
    <r>
      <t xml:space="preserve">2. Мета діяльності головного розпорядника коштів місцевого бюджету - </t>
    </r>
    <r>
      <rPr>
        <b/>
        <u/>
        <sz val="12"/>
        <color theme="1"/>
        <rFont val="Times New Roman"/>
        <family val="1"/>
        <charset val="204"/>
      </rPr>
      <t>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житлово-комунального господарства, енергетики, транспорту, зв'язку</t>
    </r>
  </si>
  <si>
    <t>Департамент міського господарства  Керівництво і управління у відповідній сфері у містах (місті Києві), селищах, селах,  територіальних громадах</t>
  </si>
  <si>
    <t>1310160</t>
  </si>
  <si>
    <r>
      <t xml:space="preserve">1. Департамент міського господарства   Вінницької міської ради                                                </t>
    </r>
    <r>
      <rPr>
        <sz val="12"/>
        <color theme="1"/>
        <rFont val="Times New Roman"/>
        <family val="1"/>
        <charset val="204"/>
      </rPr>
      <t xml:space="preserve">(1) (3) </t>
    </r>
    <r>
      <rPr>
        <b/>
        <sz val="12"/>
        <color theme="1"/>
        <rFont val="Times New Roman"/>
        <family val="1"/>
        <charset val="204"/>
      </rPr>
      <t xml:space="preserve"> </t>
    </r>
  </si>
  <si>
    <t xml:space="preserve"> (1) (3)  </t>
  </si>
  <si>
    <r>
      <t xml:space="preserve">2.     Департамент міського господарства  Вінницької міської ради___________________________ </t>
    </r>
    <r>
      <rPr>
        <sz val="12"/>
        <color theme="1"/>
        <rFont val="Times New Roman"/>
        <family val="1"/>
        <charset val="204"/>
      </rPr>
      <t>(_1_) (_3_) (_1_)</t>
    </r>
  </si>
  <si>
    <t xml:space="preserve">до Інструкції з підготовки бюджетних запитів 
за програмно-цільовим методом головними розпорядниками бюджетних коштів до проекту бюджету Вінницької міської  територіальної громади  
</t>
  </si>
  <si>
    <t>2021 рік (звіт)</t>
  </si>
  <si>
    <t>2022 рік (затверджено)</t>
  </si>
  <si>
    <t>2023 рік (проект)</t>
  </si>
  <si>
    <t>Власні надходження бюджетних установ (розписати за видами надходження)</t>
  </si>
  <si>
    <t>Власні надходження бюджетних установ (розписати за видами надходжень)</t>
  </si>
  <si>
    <t>Інші надходження спеціального фонду (розписати за видами надходжень)</t>
  </si>
  <si>
    <t>2025 рік (прогноз)</t>
  </si>
  <si>
    <t xml:space="preserve">2025 рік </t>
  </si>
  <si>
    <t>Кредиторська заборгованість на 01.01.2022</t>
  </si>
  <si>
    <t>Бюджетні зобов’язання        (4 + 6)</t>
  </si>
  <si>
    <t>Дебіторська заборгованість на 01.01.2022</t>
  </si>
  <si>
    <t>(ім'я та прізвище)</t>
  </si>
  <si>
    <t>Наталія КОЧЕТКОВА</t>
  </si>
  <si>
    <t>0131</t>
  </si>
  <si>
    <t xml:space="preserve"> Підвищення кваліфікації депутатів місцевих рад та посадових осіб місцевого самоврядування   </t>
  </si>
  <si>
    <r>
      <t xml:space="preserve">b. завдання бюджетної програми- </t>
    </r>
    <r>
      <rPr>
        <b/>
        <i/>
        <sz val="12"/>
        <color theme="1"/>
        <rFont val="Times New Roman"/>
        <family val="1"/>
        <charset val="204"/>
      </rPr>
      <t>Забезпечення підвищення кваліфікації депутатів місцевих рад та посадових осіб місцевого самоврядування ;</t>
    </r>
  </si>
  <si>
    <t xml:space="preserve">Бюджетний Кодекс України, Закон України Про Державний бюджет України на відповідний рік, Закон України «Про місцеве самоврядування в Україні», Постанова КМУ від 06.02.2019 №106 "Про затвердження Положення про систему професійного навчання державних службовців, голів місцевих державних адміністрацій, їх перших заступників та заступників, посадових осіб місцевого самоврядування та депутатів місцевих рад", Наказ Міністерства фінансів України від  20.09.2017 року № 793 "Про затвердження складових програмної класифікації видатків та кредитування місцевих бюджетів ", зі змінами;  наказ МФУ від 01.10.2010р. №1147 «Типовий перелік бюджетних програм та результативних показників їх виконання для місцевих бюджетів у галузі «Державне управління» (зі змінами); наказ МФУ  від 17.07.2015р.№648 "Про затвердження типових форм бюджетних запитів для формування місцевих бюджетів", зі змінами; Програма економічного і соціального розвитку Вінницької міської  територіальної громади на відповідний рік; рішення міської ради  "Про  бюджет Вінницької міської територіальної громади на відповідний рік", наказ МФУ від 26.08.14 № 836 "Про деякі питання запровадження програмно-цільового методу складання та виконання місцевих бюджетів" зі змінами.           </t>
  </si>
  <si>
    <t>Підвищення кваліфікації депутатів місцевих рад та посадових осіб місцевого самоврядування</t>
  </si>
  <si>
    <t xml:space="preserve">Забезпечення підвищення кваліфікації депутатів місцевих рад та посадових осіб місцевого самоврядування </t>
  </si>
  <si>
    <t>кількість установ</t>
  </si>
  <si>
    <t>мережа штатів і континентів</t>
  </si>
  <si>
    <t>середньорічна штатна чисельність посадових осіб місцевого самоврядування</t>
  </si>
  <si>
    <t>середньорічна кількість посадових осоіб, які пройдуть перепілготовку та підвищення кваліфікації</t>
  </si>
  <si>
    <t>план</t>
  </si>
  <si>
    <t xml:space="preserve">витрати на одну посадову особу, що  підвищить  кваліфікацію </t>
  </si>
  <si>
    <t>розрахункок</t>
  </si>
  <si>
    <t>якості</t>
  </si>
  <si>
    <t>відсоток фахівців, які отримають відповідний документ про освіту</t>
  </si>
  <si>
    <t>%</t>
  </si>
  <si>
    <t xml:space="preserve">ВСЬОГО </t>
  </si>
  <si>
    <t>Програма економічного і соціального розвитку Вінницької міської  територіальної громади на відповідний рік</t>
  </si>
  <si>
    <t>затверджується щорічно рішенням міської ради</t>
  </si>
  <si>
    <t>Видатки виділені у відповідних роках дозволять провести  навчання працівників для удосконалення кваліфікаційних знань та навиків, що підвищить рівень якості роботи працівників на законодавчому та технічному рівні. Це стимулюватиме працівників до виконання обов'язків покладених на департамент у відповідності до Положення по департаменту.</t>
  </si>
  <si>
    <t>0170</t>
  </si>
  <si>
    <t>Бюджетний запит на 2024 – 2026 роки індивідуальний, Форма 2024-2</t>
  </si>
  <si>
    <r>
      <t>4.</t>
    </r>
    <r>
      <rPr>
        <b/>
        <sz val="7"/>
        <color theme="1"/>
        <rFont val="Times New Roman"/>
        <family val="1"/>
        <charset val="204"/>
      </rPr>
      <t xml:space="preserve">      </t>
    </r>
    <r>
      <rPr>
        <b/>
        <sz val="12"/>
        <color theme="1"/>
        <rFont val="Times New Roman"/>
        <family val="1"/>
        <charset val="204"/>
      </rPr>
      <t xml:space="preserve">Мета та завдання бюджетної програми на 2024 - 2026 роки </t>
    </r>
  </si>
  <si>
    <r>
      <t>а.</t>
    </r>
    <r>
      <rPr>
        <b/>
        <sz val="7"/>
        <color theme="1"/>
        <rFont val="Times New Roman"/>
        <family val="1"/>
        <charset val="204"/>
      </rPr>
      <t>  </t>
    </r>
    <r>
      <rPr>
        <b/>
        <sz val="12"/>
        <color theme="1"/>
        <rFont val="Times New Roman"/>
        <family val="1"/>
        <charset val="204"/>
      </rPr>
      <t xml:space="preserve"> мета бюджетної програми, строки її реалізації - </t>
    </r>
    <r>
      <rPr>
        <b/>
        <i/>
        <sz val="12"/>
        <color theme="1"/>
        <rFont val="Times New Roman"/>
        <family val="1"/>
        <charset val="204"/>
      </rPr>
      <t>Підвищення кваліфікації працівників департаменту  міського господарства відповідно до вимог чинного законодавства з метою вдосконалення та  підвищення фахового рівня знань , 2024-2026;</t>
    </r>
  </si>
  <si>
    <r>
      <t>а. </t>
    </r>
    <r>
      <rPr>
        <b/>
        <sz val="10"/>
        <color theme="1"/>
        <rFont val="Times New Roman"/>
        <family val="1"/>
        <charset val="204"/>
      </rPr>
      <t> </t>
    </r>
    <r>
      <rPr>
        <b/>
        <sz val="7"/>
        <color theme="1"/>
        <rFont val="Times New Roman"/>
        <family val="1"/>
        <charset val="204"/>
      </rPr>
      <t xml:space="preserve"> </t>
    </r>
    <r>
      <rPr>
        <b/>
        <sz val="12"/>
        <color theme="1"/>
        <rFont val="Times New Roman"/>
        <family val="1"/>
        <charset val="204"/>
      </rPr>
      <t>надходження для виконання бюджетної програми у 2022 - 2024 роках</t>
    </r>
  </si>
  <si>
    <t>2022 рік (звіт)</t>
  </si>
  <si>
    <t>2023 рік (затверджено)</t>
  </si>
  <si>
    <t>2024 рік (проєкт)</t>
  </si>
  <si>
    <r>
      <t>b. </t>
    </r>
    <r>
      <rPr>
        <b/>
        <sz val="7"/>
        <color theme="1"/>
        <rFont val="Times New Roman"/>
        <family val="1"/>
        <charset val="204"/>
      </rPr>
      <t xml:space="preserve">  </t>
    </r>
    <r>
      <rPr>
        <b/>
        <sz val="12"/>
        <color theme="1"/>
        <rFont val="Times New Roman"/>
        <family val="1"/>
        <charset val="204"/>
      </rPr>
      <t>надходження для виконання бюджетної програми у 2025 - 2026 роках</t>
    </r>
  </si>
  <si>
    <t>2026 рік (прогноз)</t>
  </si>
  <si>
    <t>1) видатки за кодами Економічної класифікації видатків бюджету у 2022- 2024 роках</t>
  </si>
  <si>
    <t>2) надання кредитів за кодами Класифікації кредитування бюджету у 2022 - 2024 роках</t>
  </si>
  <si>
    <t>3)видатки за кодами економічної класифікації видатків бюджету у 2025 - 2026 роках</t>
  </si>
  <si>
    <t>4) надання кредитів за кодами Класифікації кредитування бюджету у 2025 - 2026 роках</t>
  </si>
  <si>
    <t>1) витрати за напрямами використання бюджетних коштів у 2022 - 2024 роках</t>
  </si>
  <si>
    <t>2022рік (звіт)</t>
  </si>
  <si>
    <t>2) витрати за напрямами використання бюджетних коштів у 2025 - 2026 роках</t>
  </si>
  <si>
    <t>1) результативні показники бюджетної програми у 2022 - 2024 роках</t>
  </si>
  <si>
    <t>2) результативні показники бюджетної програми у 2025 - 2026 роках</t>
  </si>
  <si>
    <t>2023 рік (план)</t>
  </si>
  <si>
    <t xml:space="preserve">2026 рік </t>
  </si>
  <si>
    <t>1) місцеві/регіональні програми, які виконуються в межах бюджетної програми у 2022 - 2024 роках</t>
  </si>
  <si>
    <t>2) місцеві/регіональні програми, які виконуються в межах бюджетної програми у 2025 - 2026 роках</t>
  </si>
  <si>
    <t>12. Об'єкти, які виконуються в межах бюджетної програми за рахунок коштів бюджету розвитку у 2022 - 2026 роках:</t>
  </si>
  <si>
    <t>13. Аналіз результатів, досягнутих внаслідок використання коштів загального фонду бюджету у 2022 році, очікувані результати у 2023 році, обґрунтування необхідності передбачення витрат на 2024 - 2026 роки.</t>
  </si>
  <si>
    <t>14. Бюджетні зобов’язання у 2022 - 2024 роках</t>
  </si>
  <si>
    <t>1) кредиторська заборгованість бюджету у 2022 (звітному) році</t>
  </si>
  <si>
    <t>Кредиторська заборгованість на 01.01.2023</t>
  </si>
  <si>
    <t xml:space="preserve">2) кредиторська заборгованість бюджету Вінницької міської територіальної громади у 2023 - 2024 (поточному та плановому) роках </t>
  </si>
  <si>
    <t>кредиторська заборгованість на 01.01.2023</t>
  </si>
  <si>
    <t>можлива кредиторська заборгованість на 01.01.2024
(4 - 5 - 6)</t>
  </si>
  <si>
    <t xml:space="preserve">3) дебіторська заборгованість у 2022 - 2024 (звітному та поточному) роках:                                                                               </t>
  </si>
  <si>
    <t>Дебіторська заборгованість на 01.01.2023</t>
  </si>
  <si>
    <t>Очікувана 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</si>
  <si>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</si>
  <si>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15. Підстави та обґрунтування видатків спеціального фонду на 2024 рік та на 2025 - 2026 роки за рахунок надходжень до спеціального фонду, аналіз результатів, досягнутих унаслідок використання коштів спеціального фонду бюджету у 2022 році, та очікувані результати у 2023 році.</t>
  </si>
  <si>
    <t>Роман ФУРМАН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</si>
</sst>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4" x14ac:knownFonts="1">
    <font>
      <sz val="11"/>
      <color theme="1"/>
      <name val="Calibri"/>
      <family val="2"/>
      <scheme val="minor"/>
    </font>
    <font>
      <sz val="14"/>
      <color theme="1"/>
      <name val="Arial"/>
      <family val="2"/>
      <charset val="204"/>
    </font>
    <font>
      <b/>
      <sz val="12"/>
      <color theme="1"/>
      <name val="Times New Roman"/>
      <family val="1"/>
      <charset val="204"/>
    </font>
    <font>
      <b/>
      <sz val="14"/>
      <color theme="1"/>
      <name val="Times New Roman"/>
      <family val="1"/>
      <charset val="204"/>
    </font>
    <font>
      <sz val="12"/>
      <color theme="1"/>
      <name val="Times New Roman"/>
      <family val="1"/>
      <charset val="204"/>
    </font>
    <font>
      <sz val="9"/>
      <color theme="1"/>
      <name val="Times New Roman"/>
      <family val="1"/>
      <charset val="204"/>
    </font>
    <font>
      <sz val="10"/>
      <color theme="1"/>
      <name val="Times New Roman"/>
      <family val="1"/>
      <charset val="204"/>
    </font>
    <font>
      <i/>
      <sz val="10"/>
      <color theme="1"/>
      <name val="Times New Roman"/>
      <family val="1"/>
      <charset val="204"/>
    </font>
    <font>
      <b/>
      <sz val="10"/>
      <color theme="1"/>
      <name val="Times New Roman"/>
      <family val="1"/>
      <charset val="204"/>
    </font>
    <font>
      <b/>
      <sz val="9"/>
      <color theme="1"/>
      <name val="Times New Roman"/>
      <family val="1"/>
      <charset val="204"/>
    </font>
    <font>
      <vertAlign val="superscript"/>
      <sz val="12"/>
      <color theme="1"/>
      <name val="Times New Roman"/>
      <family val="1"/>
      <charset val="204"/>
    </font>
    <font>
      <sz val="10"/>
      <color theme="1"/>
      <name val="Calibri"/>
      <family val="2"/>
      <scheme val="minor"/>
    </font>
    <font>
      <b/>
      <sz val="7"/>
      <color theme="1"/>
      <name val="Times New Roman"/>
      <family val="1"/>
      <charset val="204"/>
    </font>
    <font>
      <b/>
      <i/>
      <sz val="10"/>
      <color theme="1"/>
      <name val="Times New Roman"/>
      <family val="1"/>
      <charset val="204"/>
    </font>
    <font>
      <i/>
      <sz val="12"/>
      <color theme="1"/>
      <name val="Times New Roman"/>
      <family val="1"/>
      <charset val="204"/>
    </font>
    <font>
      <i/>
      <sz val="9"/>
      <color theme="1"/>
      <name val="Times New Roman"/>
      <family val="1"/>
      <charset val="204"/>
    </font>
    <font>
      <b/>
      <sz val="8"/>
      <color theme="1"/>
      <name val="Times New Roman"/>
      <family val="1"/>
      <charset val="204"/>
    </font>
    <font>
      <sz val="9"/>
      <color theme="1"/>
      <name val="Calibri"/>
      <family val="2"/>
      <scheme val="minor"/>
    </font>
    <font>
      <sz val="9"/>
      <color rgb="FF000000"/>
      <name val="Times New Roman"/>
      <family val="1"/>
      <charset val="204"/>
    </font>
    <font>
      <sz val="9"/>
      <name val="Times New Roman"/>
      <family val="1"/>
      <charset val="204"/>
    </font>
    <font>
      <b/>
      <i/>
      <sz val="9"/>
      <name val="Times New Roman"/>
      <family val="1"/>
      <charset val="204"/>
    </font>
    <font>
      <b/>
      <i/>
      <sz val="9"/>
      <color theme="1"/>
      <name val="Times New Roman"/>
      <family val="1"/>
      <charset val="204"/>
    </font>
    <font>
      <b/>
      <i/>
      <sz val="11"/>
      <color theme="1"/>
      <name val="Calibri"/>
      <family val="2"/>
      <scheme val="minor"/>
    </font>
    <font>
      <b/>
      <sz val="11"/>
      <color theme="1"/>
      <name val="Calibri"/>
      <family val="2"/>
      <scheme val="minor"/>
    </font>
    <font>
      <b/>
      <sz val="12"/>
      <color theme="0"/>
      <name val="Times New Roman"/>
      <family val="1"/>
      <charset val="204"/>
    </font>
    <font>
      <sz val="11"/>
      <color theme="0"/>
      <name val="Calibri"/>
      <family val="2"/>
      <scheme val="minor"/>
    </font>
    <font>
      <b/>
      <sz val="14"/>
      <color theme="0"/>
      <name val="Times New Roman"/>
      <family val="1"/>
      <charset val="204"/>
    </font>
    <font>
      <b/>
      <u/>
      <sz val="9"/>
      <color theme="1"/>
      <name val="Times New Roman"/>
      <family val="1"/>
      <charset val="204"/>
    </font>
    <font>
      <b/>
      <sz val="9"/>
      <name val="Times New Roman"/>
      <family val="1"/>
      <charset val="204"/>
    </font>
    <font>
      <b/>
      <u/>
      <sz val="9"/>
      <name val="Times New Roman"/>
      <family val="1"/>
      <charset val="204"/>
    </font>
    <font>
      <sz val="10"/>
      <name val="Times New Roman"/>
      <family val="1"/>
      <charset val="204"/>
    </font>
    <font>
      <sz val="8"/>
      <color theme="1"/>
      <name val="Times New Roman"/>
      <family val="1"/>
      <charset val="204"/>
    </font>
    <font>
      <sz val="12"/>
      <color theme="1"/>
      <name val="Calibri"/>
      <family val="2"/>
      <scheme val="minor"/>
    </font>
    <font>
      <sz val="8"/>
      <name val="Times New Roman"/>
      <family val="1"/>
      <charset val="204"/>
    </font>
    <font>
      <i/>
      <u/>
      <sz val="11"/>
      <color theme="1"/>
      <name val="Times New Roman"/>
      <family val="1"/>
      <charset val="204"/>
    </font>
    <font>
      <b/>
      <i/>
      <u/>
      <sz val="11"/>
      <color theme="1"/>
      <name val="Times New Roman"/>
      <family val="1"/>
      <charset val="204"/>
    </font>
    <font>
      <b/>
      <u/>
      <sz val="11"/>
      <color theme="1"/>
      <name val="Times New Roman"/>
      <family val="1"/>
      <charset val="204"/>
    </font>
    <font>
      <i/>
      <sz val="10"/>
      <name val="Times New Roman"/>
      <family val="1"/>
      <charset val="204"/>
    </font>
    <font>
      <b/>
      <sz val="11"/>
      <color theme="1"/>
      <name val="Times New Roman"/>
      <family val="1"/>
      <charset val="204"/>
    </font>
    <font>
      <sz val="11"/>
      <color theme="1"/>
      <name val="Times New Roman"/>
      <family val="1"/>
      <charset val="204"/>
    </font>
    <font>
      <sz val="8"/>
      <color theme="1"/>
      <name val="Calibri"/>
      <family val="2"/>
      <scheme val="minor"/>
    </font>
    <font>
      <b/>
      <u/>
      <sz val="12"/>
      <color theme="1"/>
      <name val="Times New Roman"/>
      <family val="1"/>
      <charset val="204"/>
    </font>
    <font>
      <i/>
      <sz val="11"/>
      <color theme="1"/>
      <name val="Times New Roman"/>
      <family val="1"/>
      <charset val="204"/>
    </font>
    <font>
      <sz val="9"/>
      <color rgb="FFFF0000"/>
      <name val="Times New Roman"/>
      <family val="1"/>
      <charset val="204"/>
    </font>
    <font>
      <b/>
      <sz val="9"/>
      <color rgb="FFFF0000"/>
      <name val="Times New Roman"/>
      <family val="1"/>
      <charset val="204"/>
    </font>
    <font>
      <b/>
      <i/>
      <sz val="9"/>
      <color rgb="FFFF0000"/>
      <name val="Times New Roman"/>
      <family val="1"/>
      <charset val="204"/>
    </font>
    <font>
      <sz val="11"/>
      <color rgb="FFFF0000"/>
      <name val="Calibri"/>
      <family val="2"/>
      <scheme val="minor"/>
    </font>
    <font>
      <sz val="11"/>
      <color rgb="FFFF0000"/>
      <name val="Times New Roman"/>
      <family val="1"/>
      <charset val="204"/>
    </font>
    <font>
      <sz val="11"/>
      <name val="Times New Roman"/>
      <family val="1"/>
      <charset val="204"/>
    </font>
    <font>
      <i/>
      <sz val="12"/>
      <name val="Times New Roman"/>
      <family val="1"/>
      <charset val="204"/>
    </font>
    <font>
      <sz val="12"/>
      <name val="Times New Roman"/>
      <family val="1"/>
      <charset val="204"/>
    </font>
    <font>
      <sz val="12"/>
      <color theme="5"/>
      <name val="Times New Roman"/>
      <family val="1"/>
      <charset val="204"/>
    </font>
    <font>
      <i/>
      <sz val="8"/>
      <color theme="1"/>
      <name val="Times New Roman"/>
      <family val="1"/>
      <charset val="204"/>
    </font>
    <font>
      <b/>
      <i/>
      <sz val="12"/>
      <color theme="1"/>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bottom/>
      <diagonal/>
    </border>
    <border>
      <left style="medium">
        <color indexed="64"/>
      </left>
      <right/>
      <top/>
      <bottom style="medium">
        <color indexed="64"/>
      </bottom>
      <diagonal/>
    </border>
    <border>
      <left style="medium">
        <color indexed="64"/>
      </left>
      <right/>
      <top/>
      <bottom/>
      <diagonal/>
    </border>
    <border>
      <left style="medium">
        <color rgb="FF000000"/>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37">
    <xf numFmtId="0" fontId="0" fillId="0" borderId="0" xfId="0"/>
    <xf numFmtId="0" fontId="2" fillId="0" borderId="0" xfId="0" applyFont="1" applyAlignment="1">
      <alignment horizontal="justify"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vertical="center" wrapText="1"/>
    </xf>
    <xf numFmtId="0" fontId="9" fillId="0" borderId="0" xfId="0" applyFont="1" applyAlignment="1">
      <alignment vertical="center"/>
    </xf>
    <xf numFmtId="0" fontId="5" fillId="0" borderId="0" xfId="0" applyFont="1" applyAlignment="1">
      <alignment vertical="center"/>
    </xf>
    <xf numFmtId="0" fontId="5"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vertical="center"/>
    </xf>
    <xf numFmtId="0" fontId="11" fillId="0" borderId="0" xfId="0" applyFont="1"/>
    <xf numFmtId="0" fontId="6" fillId="0" borderId="1" xfId="0" applyFont="1" applyBorder="1" applyAlignment="1">
      <alignment vertical="center" wrapText="1"/>
    </xf>
    <xf numFmtId="0" fontId="6" fillId="0" borderId="7" xfId="0" applyFont="1" applyBorder="1" applyAlignment="1">
      <alignment horizontal="center" vertical="center" wrapText="1"/>
    </xf>
    <xf numFmtId="0" fontId="0" fillId="0" borderId="0" xfId="0" applyAlignment="1"/>
    <xf numFmtId="0" fontId="2" fillId="0" borderId="0" xfId="0" applyFont="1" applyAlignment="1">
      <alignment wrapText="1"/>
    </xf>
    <xf numFmtId="0" fontId="0" fillId="0" borderId="0" xfId="0" applyAlignment="1">
      <alignment vertical="top"/>
    </xf>
    <xf numFmtId="0" fontId="4" fillId="0" borderId="0" xfId="0" applyFont="1" applyAlignment="1">
      <alignment horizontal="left" vertical="center" indent="15"/>
    </xf>
    <xf numFmtId="0" fontId="2" fillId="0" borderId="0" xfId="0" applyFont="1" applyAlignment="1">
      <alignment horizontal="left" vertical="center" indent="2"/>
    </xf>
    <xf numFmtId="0" fontId="4"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right" vertical="center" indent="1"/>
    </xf>
    <xf numFmtId="0" fontId="9" fillId="0" borderId="0" xfId="0" applyFont="1" applyAlignment="1">
      <alignment horizontal="left" vertical="center"/>
    </xf>
    <xf numFmtId="0" fontId="16" fillId="0" borderId="0" xfId="0" applyFont="1" applyAlignment="1">
      <alignment horizontal="justify" vertical="center"/>
    </xf>
    <xf numFmtId="0" fontId="5" fillId="0" borderId="6" xfId="0" applyFont="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left" vertical="center"/>
    </xf>
    <xf numFmtId="0" fontId="17" fillId="0" borderId="0" xfId="0" applyFont="1"/>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indent="1"/>
    </xf>
    <xf numFmtId="0" fontId="9" fillId="0" borderId="7" xfId="0" applyFont="1" applyBorder="1" applyAlignment="1">
      <alignment vertical="center" wrapText="1"/>
    </xf>
    <xf numFmtId="0" fontId="15" fillId="0" borderId="8" xfId="0" applyFont="1" applyBorder="1" applyAlignment="1">
      <alignment vertical="center" wrapText="1"/>
    </xf>
    <xf numFmtId="0" fontId="9" fillId="0" borderId="8"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horizontal="right" vertical="center" wrapText="1"/>
    </xf>
    <xf numFmtId="0" fontId="5" fillId="0" borderId="6" xfId="0" applyFont="1" applyBorder="1" applyAlignment="1">
      <alignment vertical="center" wrapText="1"/>
    </xf>
    <xf numFmtId="0" fontId="5" fillId="0" borderId="8" xfId="0" applyFont="1" applyBorder="1" applyAlignment="1">
      <alignment horizontal="center" vertical="center" wrapText="1"/>
    </xf>
    <xf numFmtId="0" fontId="7" fillId="0" borderId="7" xfId="0" applyFont="1" applyBorder="1" applyAlignment="1">
      <alignment horizontal="center" vertical="center" wrapText="1"/>
    </xf>
    <xf numFmtId="0" fontId="19" fillId="0" borderId="5" xfId="0" applyFont="1" applyFill="1" applyBorder="1" applyAlignment="1">
      <alignment vertical="center" wrapText="1"/>
    </xf>
    <xf numFmtId="0" fontId="6" fillId="2" borderId="7" xfId="0" applyFont="1" applyFill="1" applyBorder="1" applyAlignment="1">
      <alignment vertical="center" wrapText="1"/>
    </xf>
    <xf numFmtId="0" fontId="6" fillId="2" borderId="5" xfId="0" applyFont="1" applyFill="1" applyBorder="1" applyAlignment="1">
      <alignment horizontal="justify" vertical="center" wrapText="1"/>
    </xf>
    <xf numFmtId="0" fontId="6" fillId="2" borderId="8" xfId="0" applyFont="1" applyFill="1" applyBorder="1" applyAlignment="1">
      <alignment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left" vertical="center" wrapText="1"/>
    </xf>
    <xf numFmtId="49" fontId="9" fillId="3" borderId="7" xfId="0" applyNumberFormat="1" applyFont="1" applyFill="1" applyBorder="1" applyAlignment="1">
      <alignment horizontal="center" vertical="center" wrapText="1"/>
    </xf>
    <xf numFmtId="0" fontId="5" fillId="3" borderId="8" xfId="0" applyFont="1" applyFill="1" applyBorder="1" applyAlignment="1">
      <alignment horizontal="left" vertical="center" wrapText="1"/>
    </xf>
    <xf numFmtId="0" fontId="22" fillId="0" borderId="0" xfId="0" applyFont="1"/>
    <xf numFmtId="0" fontId="23" fillId="0" borderId="0" xfId="0" applyFont="1"/>
    <xf numFmtId="0" fontId="23" fillId="3" borderId="0" xfId="0" applyFont="1" applyFill="1"/>
    <xf numFmtId="0" fontId="0" fillId="4" borderId="0" xfId="0" applyFill="1"/>
    <xf numFmtId="0" fontId="25" fillId="0" borderId="0" xfId="0" applyFont="1"/>
    <xf numFmtId="0" fontId="26" fillId="0" borderId="0" xfId="0" applyFont="1"/>
    <xf numFmtId="0" fontId="19" fillId="0" borderId="22" xfId="0" applyFont="1" applyBorder="1" applyAlignment="1">
      <alignment vertical="top" wrapText="1"/>
    </xf>
    <xf numFmtId="0" fontId="29" fillId="0" borderId="22" xfId="0" applyFont="1" applyBorder="1" applyAlignment="1">
      <alignment vertical="top" wrapText="1"/>
    </xf>
    <xf numFmtId="0" fontId="28" fillId="0" borderId="22" xfId="0" applyFont="1" applyBorder="1" applyAlignment="1">
      <alignment horizontal="center" vertical="center" wrapText="1"/>
    </xf>
    <xf numFmtId="0" fontId="5" fillId="0" borderId="0" xfId="0" applyFont="1" applyAlignment="1">
      <alignment horizontal="left" vertical="center"/>
    </xf>
    <xf numFmtId="0" fontId="32" fillId="0" borderId="0" xfId="0" applyFont="1"/>
    <xf numFmtId="0" fontId="4" fillId="0" borderId="0" xfId="0" applyFont="1"/>
    <xf numFmtId="0" fontId="14" fillId="0" borderId="0" xfId="0" applyFont="1"/>
    <xf numFmtId="0" fontId="32" fillId="0" borderId="23" xfId="0" applyFont="1" applyBorder="1"/>
    <xf numFmtId="0" fontId="0" fillId="0" borderId="0" xfId="0" applyFill="1"/>
    <xf numFmtId="0" fontId="27" fillId="0" borderId="22" xfId="0" applyFont="1" applyBorder="1" applyAlignment="1">
      <alignment horizontal="left" vertical="center" wrapText="1"/>
    </xf>
    <xf numFmtId="0" fontId="2" fillId="3" borderId="0" xfId="0" applyFont="1" applyFill="1" applyAlignment="1">
      <alignment vertical="center"/>
    </xf>
    <xf numFmtId="0" fontId="0" fillId="3" borderId="0" xfId="0" applyFill="1"/>
    <xf numFmtId="0" fontId="6"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center"/>
    </xf>
    <xf numFmtId="0" fontId="5" fillId="0" borderId="0" xfId="0" applyFont="1" applyBorder="1" applyAlignment="1">
      <alignment vertical="center"/>
    </xf>
    <xf numFmtId="0" fontId="0" fillId="0" borderId="0" xfId="0" applyBorder="1"/>
    <xf numFmtId="0" fontId="2" fillId="0" borderId="0" xfId="0" applyFont="1" applyAlignment="1">
      <alignment horizontal="center" vertical="center"/>
    </xf>
    <xf numFmtId="0" fontId="5" fillId="0" borderId="22" xfId="0" applyFont="1" applyBorder="1" applyAlignment="1">
      <alignment horizontal="center" vertical="center" wrapText="1"/>
    </xf>
    <xf numFmtId="0" fontId="9" fillId="0" borderId="0" xfId="0" applyFont="1" applyBorder="1" applyAlignment="1">
      <alignment horizontal="center" vertical="center" wrapText="1"/>
    </xf>
    <xf numFmtId="0" fontId="5"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wrapText="1"/>
    </xf>
    <xf numFmtId="0" fontId="4" fillId="0" borderId="0" xfId="0" applyFont="1" applyAlignment="1">
      <alignment horizontal="center" vertical="center" wrapText="1"/>
    </xf>
    <xf numFmtId="0" fontId="5" fillId="0" borderId="6" xfId="0" applyFont="1" applyBorder="1" applyAlignment="1">
      <alignment horizontal="center" vertical="center" wrapText="1"/>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0" fillId="0" borderId="22" xfId="0" applyBorder="1"/>
    <xf numFmtId="49" fontId="8" fillId="3" borderId="8"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0" borderId="8" xfId="0" applyFont="1" applyBorder="1" applyAlignment="1">
      <alignment horizontal="center" vertical="center" wrapText="1"/>
    </xf>
    <xf numFmtId="3" fontId="8" fillId="0" borderId="8" xfId="0" applyNumberFormat="1" applyFont="1" applyFill="1" applyBorder="1" applyAlignment="1">
      <alignment horizontal="center" vertical="center" wrapText="1"/>
    </xf>
    <xf numFmtId="3" fontId="8" fillId="2" borderId="8" xfId="0" applyNumberFormat="1" applyFont="1" applyFill="1" applyBorder="1" applyAlignment="1">
      <alignment horizontal="center" vertical="center" wrapText="1"/>
    </xf>
    <xf numFmtId="3" fontId="5" fillId="0" borderId="8" xfId="0" applyNumberFormat="1" applyFont="1" applyBorder="1" applyAlignment="1">
      <alignment horizontal="center" vertical="center" wrapText="1"/>
    </xf>
    <xf numFmtId="3" fontId="9" fillId="2" borderId="8" xfId="0" applyNumberFormat="1" applyFont="1" applyFill="1" applyBorder="1" applyAlignment="1">
      <alignment horizontal="center" vertical="center" wrapText="1"/>
    </xf>
    <xf numFmtId="3" fontId="5" fillId="2" borderId="8" xfId="0" applyNumberFormat="1" applyFont="1" applyFill="1" applyBorder="1" applyAlignment="1">
      <alignment horizontal="center" vertical="center" wrapText="1"/>
    </xf>
    <xf numFmtId="0" fontId="5" fillId="0" borderId="22" xfId="0" applyFont="1" applyBorder="1" applyAlignment="1">
      <alignment horizontal="left" vertical="center" wrapText="1"/>
    </xf>
    <xf numFmtId="0" fontId="9" fillId="2" borderId="22" xfId="0" applyFont="1" applyFill="1" applyBorder="1" applyAlignment="1">
      <alignment horizontal="center" vertical="center" wrapText="1"/>
    </xf>
    <xf numFmtId="0" fontId="9" fillId="0" borderId="0" xfId="0" applyFont="1" applyFill="1" applyBorder="1" applyAlignment="1">
      <alignment horizontal="center" vertical="center" wrapText="1"/>
    </xf>
    <xf numFmtId="3" fontId="9" fillId="0" borderId="0" xfId="0" applyNumberFormat="1" applyFont="1" applyFill="1" applyBorder="1" applyAlignment="1">
      <alignment horizontal="center" vertical="center" wrapText="1"/>
    </xf>
    <xf numFmtId="0" fontId="23" fillId="0" borderId="0" xfId="0" applyFont="1" applyFill="1"/>
    <xf numFmtId="0" fontId="5" fillId="0" borderId="2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justify" vertical="center" wrapText="1"/>
    </xf>
    <xf numFmtId="0" fontId="32" fillId="0" borderId="0" xfId="0" applyFont="1" applyBorder="1"/>
    <xf numFmtId="0" fontId="0" fillId="3" borderId="22" xfId="0" applyFill="1" applyBorder="1"/>
    <xf numFmtId="0" fontId="39" fillId="3" borderId="22"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9" fillId="0" borderId="0" xfId="0" applyFont="1" applyBorder="1" applyAlignment="1">
      <alignment vertical="center" wrapText="1"/>
    </xf>
    <xf numFmtId="0" fontId="9" fillId="0" borderId="5" xfId="0" applyFont="1" applyBorder="1" applyAlignment="1">
      <alignment vertical="center" wrapText="1"/>
    </xf>
    <xf numFmtId="3" fontId="5" fillId="0" borderId="8" xfId="0" applyNumberFormat="1" applyFont="1" applyBorder="1" applyAlignment="1">
      <alignment vertical="center" wrapText="1"/>
    </xf>
    <xf numFmtId="0" fontId="5" fillId="4" borderId="8" xfId="0" applyFont="1" applyFill="1" applyBorder="1" applyAlignment="1">
      <alignment vertical="center" wrapText="1"/>
    </xf>
    <xf numFmtId="3" fontId="9" fillId="4" borderId="8" xfId="0" applyNumberFormat="1" applyFont="1" applyFill="1" applyBorder="1" applyAlignment="1">
      <alignment vertical="center" wrapText="1"/>
    </xf>
    <xf numFmtId="0" fontId="5" fillId="4" borderId="8" xfId="0" applyFont="1" applyFill="1" applyBorder="1" applyAlignment="1">
      <alignment horizontal="left" vertical="center" wrapText="1" indent="1"/>
    </xf>
    <xf numFmtId="0" fontId="5" fillId="4" borderId="7" xfId="0" applyFont="1" applyFill="1" applyBorder="1" applyAlignment="1">
      <alignment vertical="center" wrapText="1"/>
    </xf>
    <xf numFmtId="0" fontId="15" fillId="0" borderId="8" xfId="0" applyFont="1" applyBorder="1" applyAlignment="1">
      <alignment horizontal="center" vertical="center" wrapText="1"/>
    </xf>
    <xf numFmtId="3" fontId="9" fillId="0" borderId="8" xfId="0" applyNumberFormat="1" applyFont="1" applyBorder="1" applyAlignment="1">
      <alignment vertical="center" wrapText="1"/>
    </xf>
    <xf numFmtId="0" fontId="5" fillId="0" borderId="0" xfId="0" applyFont="1" applyFill="1" applyBorder="1" applyAlignment="1">
      <alignment horizontal="left" vertical="center" wrapText="1" indent="1"/>
    </xf>
    <xf numFmtId="3" fontId="9" fillId="0" borderId="0" xfId="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Border="1" applyAlignment="1">
      <alignment vertical="center" wrapText="1"/>
    </xf>
    <xf numFmtId="3" fontId="5" fillId="0" borderId="0" xfId="0" applyNumberFormat="1" applyFont="1" applyBorder="1" applyAlignment="1">
      <alignment vertical="center" wrapText="1"/>
    </xf>
    <xf numFmtId="4" fontId="5" fillId="0" borderId="0" xfId="0" applyNumberFormat="1" applyFont="1" applyBorder="1" applyAlignment="1">
      <alignment vertical="center" wrapText="1"/>
    </xf>
    <xf numFmtId="3" fontId="5" fillId="4" borderId="8" xfId="0" applyNumberFormat="1" applyFont="1" applyFill="1" applyBorder="1" applyAlignment="1">
      <alignment horizontal="center" vertical="center" wrapText="1"/>
    </xf>
    <xf numFmtId="3" fontId="0" fillId="0" borderId="0" xfId="0" applyNumberFormat="1"/>
    <xf numFmtId="3" fontId="5" fillId="0" borderId="7" xfId="0" applyNumberFormat="1" applyFont="1" applyBorder="1" applyAlignment="1">
      <alignment vertical="center" wrapText="1"/>
    </xf>
    <xf numFmtId="0" fontId="2" fillId="0" borderId="0" xfId="0" applyFont="1" applyAlignment="1">
      <alignment horizontal="left" vertical="center"/>
    </xf>
    <xf numFmtId="0" fontId="6" fillId="0" borderId="0" xfId="0" applyFont="1"/>
    <xf numFmtId="49" fontId="4" fillId="0" borderId="23" xfId="0" applyNumberFormat="1" applyFont="1" applyBorder="1"/>
    <xf numFmtId="0" fontId="5" fillId="0" borderId="0" xfId="0" applyFont="1" applyAlignment="1">
      <alignment horizontal="left" vertical="center" wrapText="1"/>
    </xf>
    <xf numFmtId="0" fontId="31" fillId="0" borderId="0" xfId="0" applyFont="1" applyAlignment="1">
      <alignment horizontal="left" vertical="center" wrapText="1"/>
    </xf>
    <xf numFmtId="0" fontId="38" fillId="0" borderId="23" xfId="0" applyFont="1" applyBorder="1" applyAlignment="1">
      <alignment horizontal="center"/>
    </xf>
    <xf numFmtId="49" fontId="38" fillId="0" borderId="23" xfId="0" applyNumberFormat="1" applyFont="1" applyBorder="1" applyAlignment="1">
      <alignment horizontal="center"/>
    </xf>
    <xf numFmtId="49" fontId="39" fillId="0" borderId="23" xfId="0" applyNumberFormat="1" applyFont="1" applyBorder="1"/>
    <xf numFmtId="0" fontId="40" fillId="0" borderId="0" xfId="0" applyFont="1"/>
    <xf numFmtId="0" fontId="31" fillId="0" borderId="0" xfId="0" applyFont="1" applyAlignment="1">
      <alignment horizontal="center" vertical="center"/>
    </xf>
    <xf numFmtId="0" fontId="5" fillId="0" borderId="22" xfId="0" applyFont="1" applyBorder="1" applyAlignment="1">
      <alignment horizontal="center" vertical="center" wrapText="1"/>
    </xf>
    <xf numFmtId="0" fontId="5" fillId="3" borderId="22"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22" xfId="0" applyFont="1" applyBorder="1" applyAlignment="1">
      <alignment horizontal="left" vertical="center" wrapText="1"/>
    </xf>
    <xf numFmtId="49" fontId="5" fillId="0" borderId="22" xfId="0" applyNumberFormat="1" applyFont="1" applyFill="1" applyBorder="1" applyAlignment="1">
      <alignment horizontal="left" vertical="center" wrapText="1"/>
    </xf>
    <xf numFmtId="0" fontId="9" fillId="0" borderId="22" xfId="0" applyFont="1" applyBorder="1" applyAlignment="1">
      <alignment horizontal="center" vertical="center" wrapText="1"/>
    </xf>
    <xf numFmtId="0" fontId="36" fillId="0" borderId="22" xfId="0" applyFont="1" applyBorder="1" applyAlignment="1">
      <alignment horizontal="left" vertical="center" wrapText="1"/>
    </xf>
    <xf numFmtId="0" fontId="17" fillId="0" borderId="22" xfId="0" applyFont="1" applyBorder="1" applyAlignment="1">
      <alignment horizontal="center"/>
    </xf>
    <xf numFmtId="0" fontId="5" fillId="0" borderId="22"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6" fillId="0" borderId="22" xfId="0" applyFont="1" applyBorder="1" applyAlignment="1">
      <alignment horizontal="center" vertical="center" wrapText="1"/>
    </xf>
    <xf numFmtId="0" fontId="6" fillId="0" borderId="22" xfId="0" applyFont="1" applyBorder="1" applyAlignment="1">
      <alignment horizontal="left" vertical="center" wrapText="1"/>
    </xf>
    <xf numFmtId="0" fontId="4" fillId="0" borderId="22" xfId="0" applyFont="1" applyBorder="1" applyAlignment="1">
      <alignment horizontal="center" vertical="center" wrapText="1"/>
    </xf>
    <xf numFmtId="3" fontId="6" fillId="0" borderId="22"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8" xfId="0" applyFont="1" applyBorder="1" applyAlignment="1">
      <alignment horizontal="left" vertical="center" wrapText="1"/>
    </xf>
    <xf numFmtId="0" fontId="39" fillId="0" borderId="22" xfId="0" applyFont="1" applyBorder="1" applyAlignment="1">
      <alignment horizontal="center" vertical="center" wrapText="1"/>
    </xf>
    <xf numFmtId="0" fontId="39" fillId="0" borderId="22" xfId="0" applyFont="1" applyBorder="1" applyAlignment="1">
      <alignment horizontal="left" vertical="center" wrapText="1"/>
    </xf>
    <xf numFmtId="0" fontId="39" fillId="0" borderId="24" xfId="0" applyFont="1" applyBorder="1" applyAlignment="1">
      <alignment horizontal="center" vertical="center" wrapText="1"/>
    </xf>
    <xf numFmtId="0" fontId="39" fillId="0" borderId="22" xfId="0" applyFont="1" applyBorder="1" applyAlignment="1">
      <alignment vertical="center" wrapText="1"/>
    </xf>
    <xf numFmtId="0" fontId="39" fillId="0" borderId="25" xfId="0" applyFont="1" applyBorder="1" applyAlignment="1">
      <alignment horizontal="center" vertical="center" wrapText="1"/>
    </xf>
    <xf numFmtId="3" fontId="43" fillId="0" borderId="8" xfId="0" applyNumberFormat="1" applyFont="1" applyBorder="1" applyAlignment="1">
      <alignment horizontal="center" vertical="center" wrapText="1"/>
    </xf>
    <xf numFmtId="3" fontId="44" fillId="3" borderId="22" xfId="0" applyNumberFormat="1" applyFont="1" applyFill="1" applyBorder="1" applyAlignment="1">
      <alignment horizontal="right" vertical="center" wrapText="1"/>
    </xf>
    <xf numFmtId="3" fontId="44" fillId="3" borderId="22" xfId="0" applyNumberFormat="1" applyFont="1" applyFill="1" applyBorder="1" applyAlignment="1">
      <alignment horizontal="center" vertical="center" wrapText="1"/>
    </xf>
    <xf numFmtId="3" fontId="43" fillId="3" borderId="22" xfId="0" applyNumberFormat="1" applyFont="1" applyFill="1" applyBorder="1" applyAlignment="1">
      <alignment horizontal="left" vertical="center" wrapText="1"/>
    </xf>
    <xf numFmtId="3" fontId="43" fillId="3" borderId="22" xfId="0" applyNumberFormat="1" applyFont="1" applyFill="1" applyBorder="1" applyAlignment="1">
      <alignment horizontal="right" vertical="center" wrapText="1"/>
    </xf>
    <xf numFmtId="3" fontId="43" fillId="3" borderId="22" xfId="0" applyNumberFormat="1" applyFont="1" applyFill="1" applyBorder="1" applyAlignment="1">
      <alignment horizontal="center" vertical="center" wrapText="1"/>
    </xf>
    <xf numFmtId="0" fontId="43" fillId="0" borderId="8" xfId="0" applyFont="1" applyBorder="1" applyAlignment="1">
      <alignment horizontal="center" vertical="center" wrapText="1"/>
    </xf>
    <xf numFmtId="0" fontId="2" fillId="0" borderId="0" xfId="0" applyFont="1" applyAlignment="1">
      <alignment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3" xfId="0" applyFont="1" applyBorder="1" applyAlignment="1">
      <alignment horizontal="center" vertical="center" wrapText="1"/>
    </xf>
    <xf numFmtId="3" fontId="8" fillId="0" borderId="19" xfId="0" applyNumberFormat="1" applyFont="1" applyFill="1" applyBorder="1" applyAlignment="1">
      <alignment horizontal="center" vertical="center" wrapText="1"/>
    </xf>
    <xf numFmtId="3" fontId="8" fillId="2" borderId="19" xfId="0" applyNumberFormat="1" applyFont="1" applyFill="1" applyBorder="1" applyAlignment="1">
      <alignment horizontal="center" vertical="center" wrapText="1"/>
    </xf>
    <xf numFmtId="0" fontId="39" fillId="0" borderId="5" xfId="0" applyFont="1" applyBorder="1" applyAlignment="1">
      <alignment horizontal="center"/>
    </xf>
    <xf numFmtId="0" fontId="0" fillId="0" borderId="29" xfId="0" applyBorder="1"/>
    <xf numFmtId="0" fontId="0" fillId="0" borderId="5" xfId="0" applyBorder="1"/>
    <xf numFmtId="0" fontId="0" fillId="0" borderId="5" xfId="0" applyBorder="1" applyAlignment="1">
      <alignment horizontal="center"/>
    </xf>
    <xf numFmtId="49" fontId="8" fillId="3" borderId="0" xfId="0" applyNumberFormat="1" applyFont="1" applyFill="1" applyBorder="1" applyAlignment="1">
      <alignment horizontal="center" vertical="center" wrapText="1"/>
    </xf>
    <xf numFmtId="0" fontId="39" fillId="0" borderId="25"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0" xfId="0" applyFont="1" applyAlignment="1">
      <alignment horizontal="left" vertical="center"/>
    </xf>
    <xf numFmtId="0" fontId="5" fillId="3" borderId="22" xfId="0" applyFont="1" applyFill="1" applyBorder="1" applyAlignment="1">
      <alignment horizontal="left" vertical="center" wrapText="1"/>
    </xf>
    <xf numFmtId="0" fontId="47" fillId="0" borderId="22" xfId="0" applyFont="1" applyBorder="1" applyAlignment="1">
      <alignment vertical="center" wrapText="1"/>
    </xf>
    <xf numFmtId="0" fontId="47" fillId="0" borderId="25" xfId="0" applyFont="1" applyBorder="1" applyAlignment="1">
      <alignment vertical="center" wrapText="1"/>
    </xf>
    <xf numFmtId="0" fontId="30" fillId="0" borderId="28" xfId="0" applyFont="1" applyBorder="1" applyAlignment="1">
      <alignment horizontal="center" vertical="center" wrapText="1"/>
    </xf>
    <xf numFmtId="0" fontId="48" fillId="0" borderId="22" xfId="0" applyFont="1" applyBorder="1" applyAlignment="1">
      <alignment horizontal="center" vertical="center" wrapText="1"/>
    </xf>
    <xf numFmtId="0" fontId="30" fillId="0" borderId="22" xfId="0" applyFont="1" applyBorder="1" applyAlignment="1">
      <alignment horizontal="center" vertical="center" wrapText="1"/>
    </xf>
    <xf numFmtId="3" fontId="19" fillId="0" borderId="8" xfId="0" applyNumberFormat="1" applyFont="1" applyBorder="1" applyAlignment="1">
      <alignment horizontal="center" vertical="center" wrapText="1"/>
    </xf>
    <xf numFmtId="3" fontId="28" fillId="2" borderId="8" xfId="0" applyNumberFormat="1" applyFont="1" applyFill="1" applyBorder="1" applyAlignment="1">
      <alignment horizontal="center" vertical="center" wrapText="1"/>
    </xf>
    <xf numFmtId="3" fontId="20" fillId="3" borderId="8" xfId="0" applyNumberFormat="1" applyFont="1" applyFill="1" applyBorder="1" applyAlignment="1">
      <alignment horizontal="center" vertical="center" wrapText="1"/>
    </xf>
    <xf numFmtId="3" fontId="20" fillId="0" borderId="8" xfId="0" applyNumberFormat="1" applyFont="1" applyBorder="1" applyAlignment="1">
      <alignment horizontal="center" vertical="center" wrapText="1"/>
    </xf>
    <xf numFmtId="3" fontId="19" fillId="3" borderId="8" xfId="0" applyNumberFormat="1" applyFont="1" applyFill="1" applyBorder="1" applyAlignment="1">
      <alignment horizontal="center" vertical="center" wrapText="1"/>
    </xf>
    <xf numFmtId="0" fontId="28" fillId="0" borderId="22" xfId="0" applyFont="1" applyBorder="1" applyAlignment="1">
      <alignment horizontal="left" vertical="center" wrapText="1"/>
    </xf>
    <xf numFmtId="0" fontId="28" fillId="0" borderId="22" xfId="0" applyFont="1" applyFill="1" applyBorder="1" applyAlignment="1">
      <alignment horizontal="center" vertical="center" wrapText="1"/>
    </xf>
    <xf numFmtId="0" fontId="28" fillId="0" borderId="22" xfId="0" applyFont="1" applyFill="1" applyBorder="1" applyAlignment="1">
      <alignment horizontal="left" vertical="center" wrapText="1"/>
    </xf>
    <xf numFmtId="3" fontId="28" fillId="3" borderId="22" xfId="0" applyNumberFormat="1" applyFont="1" applyFill="1" applyBorder="1" applyAlignment="1">
      <alignment horizontal="right" vertical="center" wrapText="1"/>
    </xf>
    <xf numFmtId="3" fontId="19" fillId="3" borderId="22" xfId="0" applyNumberFormat="1" applyFont="1" applyFill="1" applyBorder="1" applyAlignment="1">
      <alignment horizontal="right" vertical="center" wrapText="1"/>
    </xf>
    <xf numFmtId="3" fontId="19" fillId="3" borderId="22" xfId="0" applyNumberFormat="1" applyFont="1" applyFill="1" applyBorder="1" applyAlignment="1">
      <alignment horizontal="left" vertical="center" wrapText="1"/>
    </xf>
    <xf numFmtId="3" fontId="19" fillId="0" borderId="22" xfId="0" applyNumberFormat="1" applyFont="1" applyBorder="1" applyAlignment="1">
      <alignment horizontal="center" vertical="center" wrapText="1"/>
    </xf>
    <xf numFmtId="3" fontId="19" fillId="3" borderId="22" xfId="0" applyNumberFormat="1" applyFont="1" applyFill="1" applyBorder="1" applyAlignment="1">
      <alignment horizontal="center" vertical="center" wrapText="1"/>
    </xf>
    <xf numFmtId="0" fontId="9" fillId="0" borderId="22" xfId="0" applyFont="1" applyBorder="1" applyAlignment="1">
      <alignment horizontal="center"/>
    </xf>
    <xf numFmtId="0" fontId="9" fillId="0" borderId="22" xfId="0" applyFont="1" applyBorder="1" applyAlignment="1">
      <alignment horizontal="center" vertical="center"/>
    </xf>
    <xf numFmtId="3" fontId="9" fillId="0" borderId="22" xfId="0" applyNumberFormat="1" applyFont="1" applyBorder="1" applyAlignment="1">
      <alignment horizontal="center" vertical="center" wrapText="1"/>
    </xf>
    <xf numFmtId="3" fontId="9" fillId="0" borderId="22" xfId="0" applyNumberFormat="1" applyFont="1" applyBorder="1" applyAlignment="1">
      <alignment horizontal="left" vertical="center" wrapText="1"/>
    </xf>
    <xf numFmtId="3" fontId="9" fillId="0" borderId="22" xfId="0" applyNumberFormat="1" applyFont="1" applyBorder="1" applyAlignment="1">
      <alignment horizontal="center" vertical="center"/>
    </xf>
    <xf numFmtId="3" fontId="9" fillId="3" borderId="22" xfId="0" applyNumberFormat="1" applyFont="1" applyFill="1" applyBorder="1" applyAlignment="1">
      <alignment horizontal="right" vertical="center" wrapText="1"/>
    </xf>
    <xf numFmtId="3" fontId="5" fillId="3" borderId="22" xfId="0" applyNumberFormat="1" applyFont="1" applyFill="1" applyBorder="1" applyAlignment="1">
      <alignment horizontal="right" vertical="center" wrapText="1"/>
    </xf>
    <xf numFmtId="3" fontId="5" fillId="3" borderId="22" xfId="0" applyNumberFormat="1" applyFont="1" applyFill="1" applyBorder="1" applyAlignment="1">
      <alignment horizontal="left" vertical="center" wrapText="1"/>
    </xf>
    <xf numFmtId="0" fontId="21" fillId="2" borderId="22" xfId="0" applyFont="1" applyFill="1" applyBorder="1" applyAlignment="1">
      <alignment horizontal="left" vertical="center" wrapText="1"/>
    </xf>
    <xf numFmtId="3" fontId="9" fillId="2" borderId="22" xfId="0" applyNumberFormat="1" applyFont="1" applyFill="1" applyBorder="1" applyAlignment="1">
      <alignment horizontal="center" vertical="center" wrapText="1"/>
    </xf>
    <xf numFmtId="0" fontId="21" fillId="3" borderId="22" xfId="0" applyFont="1" applyFill="1" applyBorder="1" applyAlignment="1">
      <alignment horizontal="left" vertical="center" wrapText="1"/>
    </xf>
    <xf numFmtId="0" fontId="9" fillId="2" borderId="22" xfId="0" applyFont="1" applyFill="1" applyBorder="1" applyAlignment="1">
      <alignment horizontal="left" vertical="center" wrapText="1"/>
    </xf>
    <xf numFmtId="3" fontId="28" fillId="2" borderId="22" xfId="0" applyNumberFormat="1"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0" fontId="6" fillId="0" borderId="28" xfId="0" applyFont="1" applyBorder="1" applyAlignment="1">
      <alignment horizontal="center" vertical="center" wrapText="1"/>
    </xf>
    <xf numFmtId="0" fontId="39" fillId="0" borderId="25" xfId="0" applyFont="1" applyBorder="1" applyAlignment="1">
      <alignment vertical="center" wrapText="1"/>
    </xf>
    <xf numFmtId="0" fontId="13" fillId="4" borderId="7" xfId="0" applyFont="1" applyFill="1" applyBorder="1" applyAlignment="1">
      <alignment horizontal="center" vertical="center" wrapText="1"/>
    </xf>
    <xf numFmtId="0" fontId="20" fillId="4" borderId="5" xfId="0" applyFont="1" applyFill="1" applyBorder="1" applyAlignment="1">
      <alignment vertical="center" wrapText="1"/>
    </xf>
    <xf numFmtId="0" fontId="23" fillId="3" borderId="17" xfId="0" applyFont="1" applyFill="1" applyBorder="1" applyAlignment="1"/>
    <xf numFmtId="0" fontId="23" fillId="3" borderId="0" xfId="0" applyFont="1" applyFill="1" applyAlignment="1"/>
    <xf numFmtId="0" fontId="52" fillId="0" borderId="8" xfId="0" applyFont="1" applyBorder="1" applyAlignment="1">
      <alignment vertical="center" wrapText="1"/>
    </xf>
    <xf numFmtId="0" fontId="5" fillId="0" borderId="22" xfId="0" applyFont="1" applyBorder="1" applyAlignment="1">
      <alignment horizontal="center" vertical="center" wrapText="1"/>
    </xf>
    <xf numFmtId="0" fontId="2" fillId="0" borderId="0" xfId="0" applyFont="1" applyAlignment="1">
      <alignment horizontal="left" vertical="center"/>
    </xf>
    <xf numFmtId="0" fontId="15" fillId="0" borderId="22" xfId="0" applyFont="1" applyBorder="1" applyAlignment="1">
      <alignment horizontal="left" vertical="center" wrapText="1"/>
    </xf>
    <xf numFmtId="0" fontId="19" fillId="0" borderId="22" xfId="0" applyFont="1" applyBorder="1" applyAlignment="1">
      <alignment horizontal="center" vertical="top" wrapText="1"/>
    </xf>
    <xf numFmtId="0" fontId="19" fillId="0" borderId="22" xfId="0" applyFont="1" applyBorder="1" applyAlignment="1">
      <alignment horizontal="center" vertical="center" wrapText="1"/>
    </xf>
    <xf numFmtId="0" fontId="33" fillId="0" borderId="22" xfId="0" applyFont="1" applyBorder="1" applyAlignment="1">
      <alignment horizontal="center" vertical="center" wrapText="1"/>
    </xf>
    <xf numFmtId="0" fontId="19" fillId="0" borderId="22" xfId="0" applyFont="1" applyBorder="1" applyAlignment="1">
      <alignment horizontal="left" vertical="center" wrapText="1"/>
    </xf>
    <xf numFmtId="0" fontId="5" fillId="0" borderId="22" xfId="0" applyFont="1" applyBorder="1" applyAlignment="1">
      <alignment wrapText="1"/>
    </xf>
    <xf numFmtId="0" fontId="0" fillId="0" borderId="22" xfId="0" applyBorder="1" applyAlignment="1">
      <alignment horizontal="center" vertical="center"/>
    </xf>
    <xf numFmtId="0" fontId="28" fillId="3" borderId="22" xfId="0" applyFont="1" applyFill="1" applyBorder="1" applyAlignment="1">
      <alignment horizontal="center" vertical="center" wrapText="1"/>
    </xf>
    <xf numFmtId="0" fontId="28" fillId="3" borderId="22" xfId="0" applyFont="1" applyFill="1" applyBorder="1" applyAlignment="1">
      <alignment horizontal="left" vertical="center" wrapText="1"/>
    </xf>
    <xf numFmtId="0" fontId="9" fillId="3" borderId="22" xfId="0" applyFont="1" applyFill="1" applyBorder="1" applyAlignment="1">
      <alignment horizontal="left" vertical="center" wrapText="1"/>
    </xf>
    <xf numFmtId="0" fontId="9" fillId="3" borderId="22" xfId="0" applyFont="1" applyFill="1" applyBorder="1" applyAlignment="1">
      <alignment horizontal="center" vertical="center"/>
    </xf>
    <xf numFmtId="3" fontId="28" fillId="3" borderId="22" xfId="0" applyNumberFormat="1" applyFont="1" applyFill="1" applyBorder="1" applyAlignment="1">
      <alignment horizontal="center" vertical="center" wrapText="1"/>
    </xf>
    <xf numFmtId="3" fontId="9" fillId="3" borderId="22" xfId="0" applyNumberFormat="1" applyFont="1" applyFill="1" applyBorder="1" applyAlignment="1">
      <alignment horizontal="center" vertical="center" wrapText="1"/>
    </xf>
    <xf numFmtId="0" fontId="5" fillId="0" borderId="22" xfId="0" applyFont="1" applyBorder="1" applyAlignment="1">
      <alignment horizontal="center" vertical="center" wrapText="1"/>
    </xf>
    <xf numFmtId="0" fontId="5" fillId="3" borderId="22" xfId="0" applyFont="1" applyFill="1" applyBorder="1" applyAlignment="1">
      <alignment horizontal="center" vertical="center" wrapText="1"/>
    </xf>
    <xf numFmtId="0" fontId="16" fillId="0" borderId="22" xfId="0" applyFont="1" applyBorder="1" applyAlignment="1">
      <alignment horizontal="center" vertical="center" wrapText="1"/>
    </xf>
    <xf numFmtId="0" fontId="2" fillId="0" borderId="22" xfId="0" applyFont="1" applyBorder="1" applyAlignment="1">
      <alignment horizontal="center" vertical="center"/>
    </xf>
    <xf numFmtId="164" fontId="28" fillId="3" borderId="22" xfId="0" applyNumberFormat="1" applyFont="1" applyFill="1" applyBorder="1" applyAlignment="1">
      <alignment horizontal="center" vertical="center" wrapText="1"/>
    </xf>
    <xf numFmtId="164" fontId="9" fillId="3" borderId="22" xfId="0" applyNumberFormat="1" applyFont="1" applyFill="1" applyBorder="1" applyAlignment="1">
      <alignment horizontal="center" vertical="center" wrapText="1"/>
    </xf>
    <xf numFmtId="3" fontId="5" fillId="0" borderId="22" xfId="0" applyNumberFormat="1" applyFont="1" applyBorder="1" applyAlignment="1">
      <alignment horizontal="center" vertical="center" wrapText="1"/>
    </xf>
    <xf numFmtId="3" fontId="0" fillId="0" borderId="22" xfId="0" applyNumberFormat="1" applyFont="1" applyBorder="1" applyAlignment="1">
      <alignment horizontal="center" vertical="center"/>
    </xf>
    <xf numFmtId="3" fontId="0" fillId="0" borderId="22" xfId="0" applyNumberFormat="1" applyBorder="1" applyAlignment="1">
      <alignment horizontal="center" vertical="center"/>
    </xf>
    <xf numFmtId="3" fontId="23" fillId="0" borderId="22" xfId="0" applyNumberFormat="1" applyFont="1" applyBorder="1" applyAlignment="1">
      <alignment horizontal="center"/>
    </xf>
    <xf numFmtId="2" fontId="28" fillId="0" borderId="22" xfId="0" applyNumberFormat="1" applyFont="1" applyBorder="1" applyAlignment="1">
      <alignment horizontal="center" vertical="center" wrapText="1"/>
    </xf>
    <xf numFmtId="3" fontId="43" fillId="0" borderId="22" xfId="0" applyNumberFormat="1" applyFont="1" applyBorder="1" applyAlignment="1">
      <alignment horizontal="center" vertical="center" wrapText="1"/>
    </xf>
    <xf numFmtId="3" fontId="46" fillId="0" borderId="22" xfId="0" applyNumberFormat="1" applyFont="1" applyBorder="1" applyAlignment="1">
      <alignment horizontal="center" vertical="center"/>
    </xf>
    <xf numFmtId="2" fontId="9" fillId="0" borderId="22" xfId="0" applyNumberFormat="1" applyFont="1" applyBorder="1" applyAlignment="1">
      <alignment horizontal="center" vertical="center" wrapText="1"/>
    </xf>
    <xf numFmtId="0" fontId="5" fillId="0" borderId="22" xfId="0" applyFont="1" applyFill="1" applyBorder="1" applyAlignment="1">
      <alignment horizontal="left" vertical="center" wrapText="1"/>
    </xf>
    <xf numFmtId="0" fontId="5" fillId="0" borderId="22" xfId="0" applyFont="1" applyBorder="1" applyAlignment="1">
      <alignment horizontal="justify" vertical="center" wrapText="1"/>
    </xf>
    <xf numFmtId="0" fontId="31" fillId="0" borderId="22" xfId="0" applyFont="1" applyBorder="1" applyAlignment="1">
      <alignment horizontal="left" vertical="center" wrapText="1"/>
    </xf>
    <xf numFmtId="0" fontId="5" fillId="2" borderId="22" xfId="0" applyFont="1" applyFill="1" applyBorder="1" applyAlignment="1">
      <alignment horizontal="left" vertical="center" wrapText="1"/>
    </xf>
    <xf numFmtId="3" fontId="19" fillId="0" borderId="22" xfId="0" applyNumberFormat="1" applyFont="1" applyFill="1" applyBorder="1" applyAlignment="1">
      <alignment horizontal="center" vertical="center" wrapText="1"/>
    </xf>
    <xf numFmtId="0" fontId="13" fillId="2" borderId="2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3" borderId="22" xfId="0" applyFont="1" applyFill="1" applyBorder="1" applyAlignment="1">
      <alignment horizontal="left" vertical="center" wrapText="1"/>
    </xf>
    <xf numFmtId="3" fontId="21" fillId="3" borderId="22" xfId="0" applyNumberFormat="1" applyFont="1" applyFill="1" applyBorder="1" applyAlignment="1">
      <alignment horizontal="center" vertical="center" wrapText="1"/>
    </xf>
    <xf numFmtId="3" fontId="21" fillId="0" borderId="22" xfId="0" applyNumberFormat="1" applyFont="1" applyBorder="1" applyAlignment="1">
      <alignment horizontal="center" vertical="center" wrapText="1"/>
    </xf>
    <xf numFmtId="3" fontId="21" fillId="2" borderId="22" xfId="0" applyNumberFormat="1" applyFont="1" applyFill="1" applyBorder="1" applyAlignment="1">
      <alignment horizontal="center" vertical="center" wrapText="1"/>
    </xf>
    <xf numFmtId="0" fontId="7" fillId="0" borderId="22" xfId="0" applyFont="1" applyBorder="1" applyAlignment="1">
      <alignment horizontal="center" vertical="center" wrapText="1"/>
    </xf>
    <xf numFmtId="0" fontId="6" fillId="3" borderId="22" xfId="0" applyFont="1" applyFill="1" applyBorder="1" applyAlignment="1">
      <alignment horizontal="left" vertical="center" wrapText="1"/>
    </xf>
    <xf numFmtId="3" fontId="5" fillId="3" borderId="22" xfId="0" applyNumberFormat="1" applyFont="1" applyFill="1" applyBorder="1" applyAlignment="1">
      <alignment horizontal="center" vertical="center" wrapText="1"/>
    </xf>
    <xf numFmtId="3" fontId="5" fillId="2" borderId="22" xfId="0" applyNumberFormat="1" applyFont="1" applyFill="1" applyBorder="1" applyAlignment="1">
      <alignment horizontal="center" vertical="center" wrapText="1"/>
    </xf>
    <xf numFmtId="3" fontId="19" fillId="2" borderId="22" xfId="0" applyNumberFormat="1" applyFont="1" applyFill="1" applyBorder="1" applyAlignment="1">
      <alignment horizontal="center" vertical="center" wrapText="1"/>
    </xf>
    <xf numFmtId="0" fontId="20" fillId="0" borderId="22" xfId="0" applyFont="1" applyFill="1" applyBorder="1" applyAlignment="1">
      <alignment vertical="center" wrapText="1"/>
    </xf>
    <xf numFmtId="3" fontId="20" fillId="3" borderId="22" xfId="0" applyNumberFormat="1" applyFont="1" applyFill="1" applyBorder="1" applyAlignment="1">
      <alignment horizontal="center" vertical="center" wrapText="1"/>
    </xf>
    <xf numFmtId="3" fontId="20" fillId="0" borderId="22" xfId="0" applyNumberFormat="1" applyFont="1" applyBorder="1" applyAlignment="1">
      <alignment horizontal="center" vertical="center" wrapText="1"/>
    </xf>
    <xf numFmtId="3" fontId="20" fillId="2" borderId="22" xfId="0" applyNumberFormat="1" applyFont="1" applyFill="1" applyBorder="1" applyAlignment="1">
      <alignment horizontal="center" vertical="center" wrapText="1"/>
    </xf>
    <xf numFmtId="3" fontId="45" fillId="0" borderId="22" xfId="0" applyNumberFormat="1" applyFont="1" applyBorder="1" applyAlignment="1">
      <alignment horizontal="center" vertical="center" wrapText="1"/>
    </xf>
    <xf numFmtId="0" fontId="18" fillId="0" borderId="22" xfId="0" applyFont="1" applyBorder="1" applyAlignment="1">
      <alignment vertical="top" wrapText="1"/>
    </xf>
    <xf numFmtId="3" fontId="30" fillId="0" borderId="22" xfId="0" applyNumberFormat="1" applyFont="1" applyBorder="1" applyAlignment="1">
      <alignment horizontal="center" vertical="center" wrapText="1"/>
    </xf>
    <xf numFmtId="3" fontId="28" fillId="0" borderId="22" xfId="0" applyNumberFormat="1" applyFont="1" applyBorder="1" applyAlignment="1">
      <alignment horizontal="center" vertical="center" wrapText="1"/>
    </xf>
    <xf numFmtId="3" fontId="6" fillId="0" borderId="22" xfId="0" applyNumberFormat="1" applyFont="1" applyBorder="1" applyAlignment="1">
      <alignment horizontal="center" vertical="center" wrapText="1"/>
    </xf>
    <xf numFmtId="3" fontId="44" fillId="0" borderId="22"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19" fillId="0" borderId="24" xfId="0" applyFont="1" applyBorder="1" applyAlignment="1">
      <alignment horizontal="left" vertical="top" wrapText="1"/>
    </xf>
    <xf numFmtId="0" fontId="19" fillId="0" borderId="25" xfId="0" applyFont="1" applyBorder="1" applyAlignment="1">
      <alignment horizontal="left" vertical="top" wrapText="1"/>
    </xf>
    <xf numFmtId="0" fontId="29" fillId="0" borderId="24" xfId="0" applyFont="1" applyBorder="1" applyAlignment="1">
      <alignment horizontal="left" vertical="top" wrapText="1"/>
    </xf>
    <xf numFmtId="0" fontId="29" fillId="0" borderId="25" xfId="0" applyFont="1" applyBorder="1" applyAlignment="1">
      <alignment horizontal="left" vertical="top"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2" fillId="0" borderId="0" xfId="0" applyFont="1" applyAlignment="1">
      <alignment horizontal="left" vertical="center" wrapText="1"/>
    </xf>
    <xf numFmtId="0" fontId="10" fillId="0" borderId="0" xfId="0" applyFont="1" applyFill="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0" xfId="0" applyFont="1" applyAlignment="1">
      <alignment horizontal="right"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36" fillId="0" borderId="24" xfId="0" applyFont="1" applyBorder="1" applyAlignment="1">
      <alignment horizontal="left" vertical="center" wrapText="1"/>
    </xf>
    <xf numFmtId="0" fontId="36" fillId="0" borderId="25" xfId="0" applyFont="1" applyBorder="1" applyAlignment="1">
      <alignment horizontal="left" vertical="center" wrapText="1"/>
    </xf>
    <xf numFmtId="0" fontId="4" fillId="0" borderId="0" xfId="0" applyFont="1" applyAlignment="1">
      <alignment horizontal="center" vertical="top" wrapText="1"/>
    </xf>
    <xf numFmtId="0" fontId="2" fillId="0" borderId="0" xfId="0" applyFont="1" applyAlignment="1">
      <alignment horizontal="left" wrapText="1"/>
    </xf>
    <xf numFmtId="0" fontId="3" fillId="0" borderId="0" xfId="0" applyFont="1" applyAlignment="1">
      <alignment horizontal="center" vertical="center"/>
    </xf>
    <xf numFmtId="0" fontId="6"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30" xfId="0" applyFont="1" applyBorder="1" applyAlignment="1">
      <alignment horizontal="left" vertical="center" wrapText="1"/>
    </xf>
    <xf numFmtId="0" fontId="38" fillId="0" borderId="25" xfId="0" applyFont="1" applyBorder="1" applyAlignment="1">
      <alignment horizontal="left" vertical="center" wrapText="1"/>
    </xf>
    <xf numFmtId="0" fontId="2" fillId="0" borderId="0" xfId="0" applyFont="1" applyAlignment="1">
      <alignment horizontal="center" vertical="center" wrapText="1"/>
    </xf>
    <xf numFmtId="0" fontId="39" fillId="0" borderId="1" xfId="0" applyFont="1" applyBorder="1" applyAlignment="1">
      <alignment horizontal="center" vertical="center" wrapText="1"/>
    </xf>
    <xf numFmtId="0" fontId="39" fillId="0" borderId="7" xfId="0" applyFont="1" applyBorder="1" applyAlignment="1">
      <alignment horizontal="center" vertical="center" wrapText="1"/>
    </xf>
    <xf numFmtId="0" fontId="2" fillId="0" borderId="0" xfId="0" applyFont="1" applyAlignment="1">
      <alignment horizontal="center" vertical="center"/>
    </xf>
    <xf numFmtId="0" fontId="2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justify" vertical="center" wrapText="1"/>
    </xf>
    <xf numFmtId="0" fontId="4" fillId="0" borderId="0" xfId="0" applyFont="1" applyAlignment="1">
      <alignment horizontal="center" vertical="center" wrapText="1"/>
    </xf>
    <xf numFmtId="0" fontId="30" fillId="0" borderId="0" xfId="0" applyFont="1" applyAlignment="1">
      <alignment horizontal="left" vertical="center" wrapText="1"/>
    </xf>
    <xf numFmtId="0" fontId="50" fillId="0" borderId="0" xfId="0" applyFont="1" applyAlignment="1">
      <alignment horizontal="left" vertical="center" wrapText="1"/>
    </xf>
    <xf numFmtId="0" fontId="5" fillId="0" borderId="22" xfId="0" applyFont="1" applyBorder="1" applyAlignment="1">
      <alignment horizontal="center" vertical="center" wrapText="1"/>
    </xf>
    <xf numFmtId="0" fontId="31" fillId="0" borderId="22" xfId="0" applyFont="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39" fillId="3" borderId="27" xfId="0" applyFont="1" applyFill="1" applyBorder="1" applyAlignment="1">
      <alignment horizontal="center" vertical="center"/>
    </xf>
    <xf numFmtId="0" fontId="39" fillId="3" borderId="29" xfId="0" applyFont="1" applyFill="1" applyBorder="1" applyAlignment="1">
      <alignment horizontal="center" vertical="center"/>
    </xf>
    <xf numFmtId="0" fontId="39" fillId="3" borderId="28" xfId="0" applyFont="1" applyFill="1" applyBorder="1" applyAlignment="1">
      <alignment horizontal="center" vertical="center"/>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30" fillId="3" borderId="24" xfId="0" applyFont="1" applyFill="1" applyBorder="1" applyAlignment="1">
      <alignment horizontal="center" vertical="top" wrapText="1"/>
    </xf>
    <xf numFmtId="0" fontId="30" fillId="3" borderId="25" xfId="0" applyFont="1" applyFill="1" applyBorder="1" applyAlignment="1">
      <alignment horizontal="center" vertical="top" wrapText="1"/>
    </xf>
    <xf numFmtId="0" fontId="30" fillId="3" borderId="24" xfId="0" applyFont="1" applyFill="1" applyBorder="1" applyAlignment="1">
      <alignment horizontal="left" vertical="top" wrapText="1"/>
    </xf>
    <xf numFmtId="0" fontId="30" fillId="3" borderId="25" xfId="0" applyFont="1" applyFill="1" applyBorder="1" applyAlignment="1">
      <alignment horizontal="left" vertical="top" wrapText="1"/>
    </xf>
    <xf numFmtId="0" fontId="30" fillId="3" borderId="24" xfId="0" applyFont="1" applyFill="1" applyBorder="1" applyAlignment="1">
      <alignment horizontal="left" vertical="center" wrapText="1"/>
    </xf>
    <xf numFmtId="0" fontId="30" fillId="3" borderId="25" xfId="0" applyFont="1" applyFill="1" applyBorder="1" applyAlignment="1">
      <alignment horizontal="left" vertical="center" wrapText="1"/>
    </xf>
    <xf numFmtId="0" fontId="37" fillId="3" borderId="24"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0" fillId="0" borderId="22" xfId="0" applyBorder="1" applyAlignment="1">
      <alignment horizontal="center" vertical="center"/>
    </xf>
    <xf numFmtId="0" fontId="5" fillId="0" borderId="0" xfId="0" applyFont="1" applyBorder="1" applyAlignment="1">
      <alignment horizontal="right" vertical="center"/>
    </xf>
    <xf numFmtId="0" fontId="15" fillId="0" borderId="22" xfId="0" applyFont="1" applyBorder="1" applyAlignment="1">
      <alignment horizontal="center" vertical="center" wrapText="1"/>
    </xf>
    <xf numFmtId="0" fontId="5" fillId="0" borderId="22" xfId="0" applyFont="1" applyBorder="1" applyAlignment="1">
      <alignment horizontal="left" vertical="center" wrapText="1"/>
    </xf>
    <xf numFmtId="3" fontId="19" fillId="0" borderId="22" xfId="0" applyNumberFormat="1" applyFont="1" applyBorder="1" applyAlignment="1">
      <alignment horizontal="center" vertical="center" wrapText="1"/>
    </xf>
    <xf numFmtId="3" fontId="5" fillId="0" borderId="22" xfId="0" applyNumberFormat="1" applyFont="1" applyBorder="1" applyAlignment="1">
      <alignment horizontal="center" vertical="center" wrapText="1"/>
    </xf>
    <xf numFmtId="0" fontId="2" fillId="0" borderId="0" xfId="0" applyFont="1" applyAlignment="1">
      <alignment horizontal="left" vertical="center"/>
    </xf>
    <xf numFmtId="0" fontId="5" fillId="0" borderId="19" xfId="0" applyFont="1" applyBorder="1" applyAlignment="1">
      <alignment horizontal="right" vertical="center"/>
    </xf>
    <xf numFmtId="0" fontId="2" fillId="0" borderId="0" xfId="0" applyFont="1" applyBorder="1" applyAlignment="1">
      <alignment horizontal="left" vertical="center"/>
    </xf>
    <xf numFmtId="0" fontId="5" fillId="0" borderId="22" xfId="0" applyFont="1" applyBorder="1" applyAlignment="1">
      <alignment horizontal="center" vertical="center" textRotation="90"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34" fillId="0" borderId="24" xfId="0" applyFont="1" applyBorder="1" applyAlignment="1">
      <alignment horizontal="left" vertical="center" wrapText="1"/>
    </xf>
    <xf numFmtId="0" fontId="34" fillId="0" borderId="30" xfId="0" applyFont="1" applyBorder="1" applyAlignment="1">
      <alignment horizontal="left" vertical="center" wrapText="1"/>
    </xf>
    <xf numFmtId="0" fontId="34" fillId="0" borderId="25" xfId="0" applyFont="1" applyBorder="1" applyAlignment="1">
      <alignment horizontal="left" vertical="center" wrapText="1"/>
    </xf>
    <xf numFmtId="0" fontId="2" fillId="0" borderId="0" xfId="0" applyFont="1" applyAlignment="1">
      <alignment horizontal="right" vertical="center"/>
    </xf>
    <xf numFmtId="0" fontId="31" fillId="0" borderId="0" xfId="0" applyFont="1" applyAlignment="1">
      <alignment horizontal="center" vertical="center" wrapText="1"/>
    </xf>
    <xf numFmtId="0" fontId="38" fillId="0" borderId="23" xfId="0" applyFont="1" applyBorder="1" applyAlignment="1">
      <alignment horizontal="center" wrapText="1"/>
    </xf>
    <xf numFmtId="0" fontId="4" fillId="0" borderId="0" xfId="0" applyFont="1" applyAlignment="1">
      <alignment horizontal="left" wrapText="1"/>
    </xf>
    <xf numFmtId="0" fontId="35" fillId="0" borderId="22" xfId="0" applyFont="1" applyBorder="1" applyAlignment="1">
      <alignment horizontal="left" vertical="center" wrapText="1"/>
    </xf>
    <xf numFmtId="0" fontId="39" fillId="0" borderId="22" xfId="0" applyFont="1" applyBorder="1" applyAlignment="1">
      <alignment horizontal="center"/>
    </xf>
    <xf numFmtId="0" fontId="5" fillId="3" borderId="23" xfId="0" applyFont="1" applyFill="1" applyBorder="1" applyAlignment="1">
      <alignment horizontal="right" vertical="center"/>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2" fillId="0" borderId="0" xfId="0" applyFont="1" applyAlignment="1">
      <alignment horizontal="left"/>
    </xf>
    <xf numFmtId="0" fontId="16" fillId="0" borderId="22" xfId="0" applyFont="1" applyBorder="1" applyAlignment="1">
      <alignment horizontal="center" vertical="center"/>
    </xf>
    <xf numFmtId="0" fontId="16" fillId="0" borderId="22"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6" fillId="0" borderId="23" xfId="0" applyFont="1" applyBorder="1" applyAlignment="1">
      <alignment horizontal="right" vertical="center"/>
    </xf>
    <xf numFmtId="0" fontId="6" fillId="0" borderId="19" xfId="0" applyFont="1" applyBorder="1" applyAlignment="1">
      <alignment horizontal="right" vertical="center"/>
    </xf>
    <xf numFmtId="0" fontId="49" fillId="0" borderId="0" xfId="0" applyFont="1" applyAlignment="1">
      <alignment horizontal="left" vertical="center" wrapText="1"/>
    </xf>
    <xf numFmtId="0" fontId="5" fillId="0" borderId="23" xfId="0" applyFont="1" applyBorder="1" applyAlignment="1">
      <alignment horizontal="right" vertical="center"/>
    </xf>
    <xf numFmtId="0" fontId="51" fillId="0" borderId="0" xfId="0" applyFont="1" applyAlignment="1">
      <alignment horizontal="left" vertic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8"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8" xfId="0" applyBorder="1" applyAlignment="1">
      <alignment horizontal="center" vertical="center" wrapText="1"/>
    </xf>
    <xf numFmtId="2" fontId="2" fillId="0" borderId="19" xfId="0" applyNumberFormat="1" applyFont="1" applyBorder="1" applyAlignment="1">
      <alignment horizontal="left" vertical="center" wrapText="1"/>
    </xf>
    <xf numFmtId="0" fontId="31" fillId="0" borderId="9"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0" xfId="0" applyFont="1" applyAlignment="1">
      <alignment horizontal="left" vertical="center" wrapText="1"/>
    </xf>
    <xf numFmtId="0" fontId="39" fillId="0" borderId="30"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topLeftCell="A4" zoomScaleNormal="100" zoomScaleSheetLayoutView="86" workbookViewId="0">
      <selection activeCell="E21" sqref="E21"/>
    </sheetView>
  </sheetViews>
  <sheetFormatPr defaultRowHeight="15" x14ac:dyDescent="0.25"/>
  <cols>
    <col min="1" max="1" width="17.85546875" customWidth="1"/>
    <col min="2" max="2" width="15.7109375" customWidth="1"/>
    <col min="3" max="3" width="14.7109375" customWidth="1"/>
    <col min="4" max="4" width="23.7109375" customWidth="1"/>
    <col min="5" max="5" width="13.85546875" customWidth="1"/>
    <col min="6" max="6" width="16.140625" customWidth="1"/>
    <col min="7" max="7" width="13.85546875" customWidth="1"/>
    <col min="8" max="8" width="12.42578125" customWidth="1"/>
    <col min="9" max="9" width="19.42578125" customWidth="1"/>
    <col min="10" max="10" width="9.85546875" customWidth="1"/>
  </cols>
  <sheetData>
    <row r="1" spans="1:12" ht="15.75" customHeight="1" x14ac:dyDescent="0.25">
      <c r="A1" s="183"/>
      <c r="B1" s="183"/>
      <c r="C1" s="183"/>
      <c r="D1" s="183"/>
      <c r="E1" s="183"/>
      <c r="F1" s="183"/>
      <c r="G1" s="183"/>
      <c r="H1" s="183"/>
      <c r="I1" s="183" t="s">
        <v>174</v>
      </c>
    </row>
    <row r="2" spans="1:12" ht="14.25" customHeight="1" x14ac:dyDescent="0.25">
      <c r="A2" s="183"/>
      <c r="B2" s="183"/>
      <c r="C2" s="183"/>
      <c r="D2" s="183"/>
      <c r="E2" s="183"/>
      <c r="F2" s="183"/>
      <c r="G2" s="308"/>
      <c r="H2" s="308"/>
      <c r="I2" s="308"/>
    </row>
    <row r="3" spans="1:12" ht="79.5" customHeight="1" x14ac:dyDescent="0.25">
      <c r="A3" s="183"/>
      <c r="B3" s="183"/>
      <c r="C3" s="183"/>
      <c r="D3" s="183"/>
      <c r="E3" s="183"/>
      <c r="F3" s="183"/>
      <c r="G3" s="328" t="s">
        <v>175</v>
      </c>
      <c r="H3" s="328"/>
      <c r="I3" s="328"/>
    </row>
    <row r="4" spans="1:12" ht="15.75" customHeight="1" x14ac:dyDescent="0.25">
      <c r="A4" s="183"/>
      <c r="B4" s="183"/>
      <c r="C4" s="183"/>
      <c r="D4" s="183"/>
      <c r="E4" s="183"/>
      <c r="F4" s="183"/>
      <c r="G4" s="183"/>
      <c r="H4" s="183"/>
      <c r="I4" s="183"/>
    </row>
    <row r="5" spans="1:12" ht="15.75" customHeight="1" x14ac:dyDescent="0.25">
      <c r="A5" s="183"/>
      <c r="B5" s="183"/>
      <c r="C5" s="183"/>
      <c r="D5" s="183"/>
      <c r="E5" s="183"/>
      <c r="F5" s="183"/>
      <c r="G5" s="183"/>
      <c r="H5" s="183"/>
      <c r="I5" s="183"/>
    </row>
    <row r="6" spans="1:12" ht="15.75" x14ac:dyDescent="0.25">
      <c r="A6" s="3"/>
    </row>
    <row r="7" spans="1:12" ht="15.75" x14ac:dyDescent="0.25">
      <c r="A7" s="3"/>
    </row>
    <row r="8" spans="1:12" ht="18.75" x14ac:dyDescent="0.25">
      <c r="A8" s="321" t="s">
        <v>176</v>
      </c>
      <c r="B8" s="321"/>
      <c r="C8" s="321"/>
      <c r="D8" s="321"/>
      <c r="E8" s="321"/>
      <c r="F8" s="321"/>
      <c r="G8" s="321"/>
      <c r="H8" s="321"/>
      <c r="I8" s="321"/>
    </row>
    <row r="9" spans="1:12" ht="15.75" x14ac:dyDescent="0.25">
      <c r="A9" s="164"/>
    </row>
    <row r="10" spans="1:12" ht="15.75" x14ac:dyDescent="0.25">
      <c r="A10" s="164"/>
    </row>
    <row r="11" spans="1:12" ht="15.75" x14ac:dyDescent="0.25">
      <c r="A11" s="5" t="s">
        <v>217</v>
      </c>
      <c r="H11" s="144" t="s">
        <v>140</v>
      </c>
      <c r="I11" s="149" t="s">
        <v>149</v>
      </c>
    </row>
    <row r="12" spans="1:12" x14ac:dyDescent="0.25">
      <c r="A12" s="18" t="s">
        <v>164</v>
      </c>
      <c r="B12" s="19"/>
      <c r="C12" s="19"/>
      <c r="D12" s="19"/>
      <c r="E12" s="19"/>
      <c r="F12" s="19"/>
      <c r="G12" s="19"/>
      <c r="H12" s="18" t="s">
        <v>139</v>
      </c>
      <c r="I12" s="151" t="s">
        <v>148</v>
      </c>
      <c r="J12" s="19"/>
      <c r="K12" s="19"/>
      <c r="L12" s="19"/>
    </row>
    <row r="13" spans="1:12" ht="15.75" x14ac:dyDescent="0.25">
      <c r="A13" s="1"/>
    </row>
    <row r="14" spans="1:12" ht="45" customHeight="1" x14ac:dyDescent="0.25">
      <c r="A14" s="308" t="s">
        <v>214</v>
      </c>
      <c r="B14" s="308"/>
      <c r="C14" s="308"/>
      <c r="D14" s="308"/>
      <c r="E14" s="308"/>
      <c r="F14" s="308"/>
      <c r="G14" s="308"/>
      <c r="H14" s="308"/>
      <c r="I14" s="308"/>
    </row>
    <row r="15" spans="1:12" ht="41.25" customHeight="1" x14ac:dyDescent="0.25">
      <c r="A15" s="308" t="s">
        <v>166</v>
      </c>
      <c r="B15" s="308"/>
      <c r="C15" s="308"/>
      <c r="D15" s="308"/>
      <c r="E15" s="308"/>
      <c r="F15" s="308"/>
      <c r="G15" s="308"/>
      <c r="H15" s="308"/>
      <c r="I15" s="308"/>
    </row>
    <row r="16" spans="1:12" ht="18.75" customHeight="1" x14ac:dyDescent="0.25">
      <c r="A16" s="163"/>
      <c r="B16" s="163"/>
      <c r="C16" s="163"/>
      <c r="D16" s="163"/>
      <c r="E16" s="163"/>
      <c r="F16" s="163"/>
      <c r="G16" s="163"/>
      <c r="H16" s="163"/>
      <c r="I16" s="163"/>
    </row>
    <row r="17" spans="1:9" ht="37.5" customHeight="1" x14ac:dyDescent="0.25">
      <c r="A17" s="322" t="s">
        <v>167</v>
      </c>
      <c r="B17" s="322"/>
      <c r="C17" s="322" t="s">
        <v>33</v>
      </c>
      <c r="D17" s="322"/>
      <c r="E17" s="166" t="s">
        <v>221</v>
      </c>
      <c r="F17" s="166" t="s">
        <v>222</v>
      </c>
      <c r="G17" s="166" t="s">
        <v>223</v>
      </c>
      <c r="H17" s="166" t="s">
        <v>171</v>
      </c>
      <c r="I17" s="166" t="s">
        <v>227</v>
      </c>
    </row>
    <row r="18" spans="1:9" ht="16.5" customHeight="1" x14ac:dyDescent="0.25">
      <c r="A18" s="296">
        <v>1</v>
      </c>
      <c r="B18" s="297"/>
      <c r="C18" s="323">
        <v>2</v>
      </c>
      <c r="D18" s="324"/>
      <c r="E18" s="167">
        <v>3</v>
      </c>
      <c r="F18" s="167">
        <v>4</v>
      </c>
      <c r="G18" s="167">
        <v>5</v>
      </c>
      <c r="H18" s="167">
        <v>6</v>
      </c>
      <c r="I18" s="167">
        <v>7</v>
      </c>
    </row>
    <row r="19" spans="1:9" ht="36" customHeight="1" x14ac:dyDescent="0.25">
      <c r="A19" s="325" t="s">
        <v>213</v>
      </c>
      <c r="B19" s="326"/>
      <c r="C19" s="326"/>
      <c r="D19" s="326"/>
      <c r="E19" s="326"/>
      <c r="F19" s="326"/>
      <c r="G19" s="326"/>
      <c r="H19" s="326"/>
      <c r="I19" s="327"/>
    </row>
    <row r="20" spans="1:9" ht="24.75" customHeight="1" x14ac:dyDescent="0.25">
      <c r="A20" s="317" t="s">
        <v>36</v>
      </c>
      <c r="B20" s="318"/>
      <c r="C20" s="323"/>
      <c r="D20" s="324"/>
      <c r="E20" s="165"/>
      <c r="F20" s="168"/>
      <c r="G20" s="168"/>
      <c r="H20" s="168"/>
      <c r="I20" s="168"/>
    </row>
    <row r="21" spans="1:9" ht="21.75" customHeight="1" x14ac:dyDescent="0.25">
      <c r="A21" s="302" t="s">
        <v>74</v>
      </c>
      <c r="B21" s="303"/>
      <c r="C21" s="294" t="s">
        <v>76</v>
      </c>
      <c r="D21" s="295"/>
      <c r="E21" s="165">
        <v>11</v>
      </c>
      <c r="F21" s="201">
        <v>11</v>
      </c>
      <c r="G21" s="231">
        <v>11</v>
      </c>
      <c r="H21" s="231">
        <v>11</v>
      </c>
      <c r="I21" s="231">
        <v>11</v>
      </c>
    </row>
    <row r="22" spans="1:9" ht="24" customHeight="1" x14ac:dyDescent="0.25">
      <c r="A22" s="302" t="s">
        <v>75</v>
      </c>
      <c r="B22" s="303"/>
      <c r="C22" s="294" t="s">
        <v>76</v>
      </c>
      <c r="D22" s="295"/>
      <c r="E22" s="165">
        <v>11</v>
      </c>
      <c r="F22" s="201">
        <v>11</v>
      </c>
      <c r="G22" s="231">
        <v>11</v>
      </c>
      <c r="H22" s="231">
        <v>11</v>
      </c>
      <c r="I22" s="231">
        <v>11</v>
      </c>
    </row>
    <row r="23" spans="1:9" ht="22.5" customHeight="1" x14ac:dyDescent="0.25">
      <c r="A23" s="317" t="s">
        <v>37</v>
      </c>
      <c r="B23" s="318"/>
      <c r="C23" s="296"/>
      <c r="D23" s="297"/>
      <c r="E23" s="174"/>
      <c r="F23" s="199"/>
      <c r="G23" s="174"/>
      <c r="H23" s="174"/>
      <c r="I23" s="232"/>
    </row>
    <row r="24" spans="1:9" ht="28.5" customHeight="1" x14ac:dyDescent="0.25">
      <c r="A24" s="300" t="s">
        <v>78</v>
      </c>
      <c r="B24" s="301"/>
      <c r="C24" s="294" t="s">
        <v>76</v>
      </c>
      <c r="D24" s="295"/>
      <c r="E24" s="171">
        <v>3497</v>
      </c>
      <c r="F24" s="202">
        <v>3500</v>
      </c>
      <c r="G24" s="171">
        <v>3500</v>
      </c>
      <c r="H24" s="171">
        <v>3500</v>
      </c>
      <c r="I24" s="194">
        <v>3500</v>
      </c>
    </row>
    <row r="25" spans="1:9" ht="33.75" customHeight="1" x14ac:dyDescent="0.25">
      <c r="A25" s="300" t="s">
        <v>79</v>
      </c>
      <c r="B25" s="301"/>
      <c r="C25" s="294" t="s">
        <v>76</v>
      </c>
      <c r="D25" s="295"/>
      <c r="E25" s="171">
        <v>56</v>
      </c>
      <c r="F25" s="202">
        <v>74</v>
      </c>
      <c r="G25" s="171">
        <v>74</v>
      </c>
      <c r="H25" s="171">
        <v>74</v>
      </c>
      <c r="I25" s="194">
        <v>74</v>
      </c>
    </row>
    <row r="26" spans="1:9" ht="22.5" customHeight="1" x14ac:dyDescent="0.25">
      <c r="A26" s="302" t="s">
        <v>80</v>
      </c>
      <c r="B26" s="303"/>
      <c r="C26" s="294" t="s">
        <v>76</v>
      </c>
      <c r="D26" s="295"/>
      <c r="E26" s="171">
        <v>4</v>
      </c>
      <c r="F26" s="202">
        <v>10</v>
      </c>
      <c r="G26" s="171">
        <v>10</v>
      </c>
      <c r="H26" s="171">
        <v>10</v>
      </c>
      <c r="I26" s="194">
        <v>10</v>
      </c>
    </row>
    <row r="27" spans="1:9" ht="22.5" customHeight="1" x14ac:dyDescent="0.25">
      <c r="A27" s="302" t="s">
        <v>81</v>
      </c>
      <c r="B27" s="303"/>
      <c r="C27" s="294" t="s">
        <v>76</v>
      </c>
      <c r="D27" s="295"/>
      <c r="E27" s="171">
        <v>30</v>
      </c>
      <c r="F27" s="202">
        <v>50</v>
      </c>
      <c r="G27" s="171">
        <v>50</v>
      </c>
      <c r="H27" s="171">
        <v>50</v>
      </c>
      <c r="I27" s="194">
        <v>50</v>
      </c>
    </row>
    <row r="28" spans="1:9" ht="22.5" customHeight="1" x14ac:dyDescent="0.25">
      <c r="A28" s="302" t="s">
        <v>82</v>
      </c>
      <c r="B28" s="303"/>
      <c r="C28" s="294" t="s">
        <v>76</v>
      </c>
      <c r="D28" s="295"/>
      <c r="E28" s="171">
        <v>22</v>
      </c>
      <c r="F28" s="202">
        <v>14</v>
      </c>
      <c r="G28" s="171">
        <v>14</v>
      </c>
      <c r="H28" s="171">
        <v>14</v>
      </c>
      <c r="I28" s="194">
        <v>14</v>
      </c>
    </row>
    <row r="29" spans="1:9" ht="22.5" customHeight="1" x14ac:dyDescent="0.25">
      <c r="A29" s="304" t="s">
        <v>38</v>
      </c>
      <c r="B29" s="305"/>
      <c r="C29" s="173"/>
      <c r="D29" s="175"/>
      <c r="E29" s="174"/>
      <c r="F29" s="199"/>
      <c r="G29" s="199"/>
      <c r="H29" s="199"/>
      <c r="I29" s="200"/>
    </row>
    <row r="30" spans="1:9" ht="40.5" customHeight="1" x14ac:dyDescent="0.25">
      <c r="A30" s="302" t="s">
        <v>83</v>
      </c>
      <c r="B30" s="303"/>
      <c r="C30" s="294" t="s">
        <v>76</v>
      </c>
      <c r="D30" s="295"/>
      <c r="E30" s="171">
        <v>318</v>
      </c>
      <c r="F30" s="202">
        <v>318</v>
      </c>
      <c r="G30" s="171">
        <v>318</v>
      </c>
      <c r="H30" s="171">
        <v>318</v>
      </c>
      <c r="I30" s="194">
        <v>318</v>
      </c>
    </row>
    <row r="31" spans="1:9" ht="52.5" customHeight="1" x14ac:dyDescent="0.25">
      <c r="A31" s="302" t="s">
        <v>85</v>
      </c>
      <c r="B31" s="303"/>
      <c r="C31" s="294" t="s">
        <v>76</v>
      </c>
      <c r="D31" s="295"/>
      <c r="E31" s="171">
        <v>5</v>
      </c>
      <c r="F31" s="202">
        <v>7</v>
      </c>
      <c r="G31" s="171">
        <v>7</v>
      </c>
      <c r="H31" s="171">
        <v>7</v>
      </c>
      <c r="I31" s="194">
        <v>7</v>
      </c>
    </row>
    <row r="32" spans="1:9" ht="22.5" customHeight="1" x14ac:dyDescent="0.25">
      <c r="A32" s="302" t="s">
        <v>80</v>
      </c>
      <c r="B32" s="303"/>
      <c r="C32" s="294" t="s">
        <v>76</v>
      </c>
      <c r="D32" s="295"/>
      <c r="E32" s="171">
        <v>0</v>
      </c>
      <c r="F32" s="202">
        <v>1</v>
      </c>
      <c r="G32" s="171">
        <v>1</v>
      </c>
      <c r="H32" s="171">
        <v>1</v>
      </c>
      <c r="I32" s="194">
        <v>1</v>
      </c>
    </row>
    <row r="33" spans="1:10" ht="22.5" customHeight="1" x14ac:dyDescent="0.25">
      <c r="A33" s="302" t="s">
        <v>81</v>
      </c>
      <c r="B33" s="303"/>
      <c r="C33" s="294" t="s">
        <v>76</v>
      </c>
      <c r="D33" s="295"/>
      <c r="E33" s="171">
        <v>3</v>
      </c>
      <c r="F33" s="202">
        <v>5</v>
      </c>
      <c r="G33" s="171">
        <v>5</v>
      </c>
      <c r="H33" s="171">
        <v>5</v>
      </c>
      <c r="I33" s="194">
        <v>5</v>
      </c>
    </row>
    <row r="34" spans="1:10" ht="22.5" customHeight="1" x14ac:dyDescent="0.25">
      <c r="A34" s="306" t="s">
        <v>82</v>
      </c>
      <c r="B34" s="307"/>
      <c r="C34" s="294" t="s">
        <v>76</v>
      </c>
      <c r="D34" s="295"/>
      <c r="E34" s="171">
        <v>2</v>
      </c>
      <c r="F34" s="202">
        <v>1</v>
      </c>
      <c r="G34" s="171">
        <v>1</v>
      </c>
      <c r="H34" s="171">
        <v>1</v>
      </c>
      <c r="I34" s="171">
        <v>1</v>
      </c>
    </row>
    <row r="35" spans="1:10" ht="26.25" customHeight="1" x14ac:dyDescent="0.25">
      <c r="A35" s="300" t="s">
        <v>86</v>
      </c>
      <c r="B35" s="301"/>
      <c r="C35" s="298" t="s">
        <v>131</v>
      </c>
      <c r="D35" s="299"/>
      <c r="E35" s="165">
        <v>338372</v>
      </c>
      <c r="F35" s="203">
        <v>435014</v>
      </c>
      <c r="G35" s="195">
        <v>450208</v>
      </c>
      <c r="H35" s="195">
        <v>433343</v>
      </c>
      <c r="I35" s="195">
        <v>435951</v>
      </c>
    </row>
    <row r="36" spans="1:10" ht="15.75" x14ac:dyDescent="0.25">
      <c r="A36" s="1"/>
    </row>
    <row r="37" spans="1:10" ht="35.25" customHeight="1" x14ac:dyDescent="0.25">
      <c r="A37" s="308" t="s">
        <v>177</v>
      </c>
      <c r="B37" s="308"/>
      <c r="C37" s="308"/>
      <c r="D37" s="308"/>
      <c r="E37" s="308"/>
      <c r="F37" s="308"/>
      <c r="G37" s="308"/>
      <c r="H37" s="308"/>
      <c r="I37" s="308"/>
    </row>
    <row r="38" spans="1:10" ht="15.75" thickBot="1" x14ac:dyDescent="0.3">
      <c r="A38" s="314" t="s">
        <v>119</v>
      </c>
      <c r="B38" s="314"/>
      <c r="C38" s="314"/>
      <c r="D38" s="314"/>
      <c r="E38" s="314"/>
      <c r="F38" s="314"/>
      <c r="G38" s="314"/>
      <c r="H38" s="314"/>
      <c r="I38" s="314"/>
    </row>
    <row r="39" spans="1:10" ht="27" customHeight="1" x14ac:dyDescent="0.25">
      <c r="A39" s="310" t="s">
        <v>185</v>
      </c>
      <c r="B39" s="310" t="s">
        <v>186</v>
      </c>
      <c r="C39" s="312" t="s">
        <v>120</v>
      </c>
      <c r="D39" s="315" t="s">
        <v>187</v>
      </c>
      <c r="E39" s="20" t="s">
        <v>178</v>
      </c>
      <c r="F39" s="20" t="s">
        <v>179</v>
      </c>
      <c r="G39" s="7" t="s">
        <v>180</v>
      </c>
      <c r="H39" s="7" t="s">
        <v>159</v>
      </c>
      <c r="I39" s="184" t="s">
        <v>181</v>
      </c>
      <c r="J39" s="329" t="s">
        <v>182</v>
      </c>
    </row>
    <row r="40" spans="1:10" ht="70.5" customHeight="1" thickBot="1" x14ac:dyDescent="0.3">
      <c r="A40" s="311"/>
      <c r="B40" s="311"/>
      <c r="C40" s="313"/>
      <c r="D40" s="316"/>
      <c r="E40" s="21" t="s">
        <v>3</v>
      </c>
      <c r="F40" s="11" t="s">
        <v>10</v>
      </c>
      <c r="G40" s="8" t="s">
        <v>4</v>
      </c>
      <c r="H40" s="8" t="s">
        <v>5</v>
      </c>
      <c r="I40" s="185" t="s">
        <v>5</v>
      </c>
      <c r="J40" s="330"/>
    </row>
    <row r="41" spans="1:10" ht="15.75" thickBot="1" x14ac:dyDescent="0.3">
      <c r="A41" s="9">
        <v>1</v>
      </c>
      <c r="B41" s="10">
        <v>2</v>
      </c>
      <c r="C41" s="10">
        <v>3</v>
      </c>
      <c r="D41" s="10">
        <f>C41+1</f>
        <v>4</v>
      </c>
      <c r="E41" s="10">
        <f t="shared" ref="E41:I41" si="0">D41+1</f>
        <v>5</v>
      </c>
      <c r="F41" s="10">
        <f t="shared" si="0"/>
        <v>6</v>
      </c>
      <c r="G41" s="10">
        <f t="shared" si="0"/>
        <v>7</v>
      </c>
      <c r="H41" s="10">
        <f t="shared" si="0"/>
        <v>8</v>
      </c>
      <c r="I41" s="186">
        <f t="shared" si="0"/>
        <v>9</v>
      </c>
      <c r="J41" s="189">
        <v>10</v>
      </c>
    </row>
    <row r="42" spans="1:10" ht="81.75" customHeight="1" thickBot="1" x14ac:dyDescent="0.3">
      <c r="A42" s="62" t="s">
        <v>216</v>
      </c>
      <c r="B42" s="101" t="s">
        <v>145</v>
      </c>
      <c r="C42" s="101" t="s">
        <v>121</v>
      </c>
      <c r="D42" s="101" t="s">
        <v>215</v>
      </c>
      <c r="E42" s="105">
        <v>3722093</v>
      </c>
      <c r="F42" s="105">
        <v>4785157</v>
      </c>
      <c r="G42" s="105">
        <v>4952291</v>
      </c>
      <c r="H42" s="105">
        <v>4766774</v>
      </c>
      <c r="I42" s="187">
        <v>4795463</v>
      </c>
      <c r="J42" s="191"/>
    </row>
    <row r="43" spans="1:10" ht="15.75" thickBot="1" x14ac:dyDescent="0.3">
      <c r="A43" s="57"/>
      <c r="B43" s="58" t="s">
        <v>7</v>
      </c>
      <c r="C43" s="59"/>
      <c r="D43" s="59"/>
      <c r="E43" s="106">
        <f>E42</f>
        <v>3722093</v>
      </c>
      <c r="F43" s="106">
        <f>F42</f>
        <v>4785157</v>
      </c>
      <c r="G43" s="106">
        <f>G42</f>
        <v>4952291</v>
      </c>
      <c r="H43" s="106">
        <f>H42</f>
        <v>4766774</v>
      </c>
      <c r="I43" s="188">
        <f>I42</f>
        <v>4795463</v>
      </c>
      <c r="J43" s="191"/>
    </row>
    <row r="44" spans="1:10" x14ac:dyDescent="0.25">
      <c r="A44" s="12"/>
    </row>
    <row r="45" spans="1:10" x14ac:dyDescent="0.25">
      <c r="A45" s="12"/>
    </row>
    <row r="46" spans="1:10" ht="32.25" customHeight="1" x14ac:dyDescent="0.25">
      <c r="A46" s="308" t="s">
        <v>183</v>
      </c>
      <c r="B46" s="308"/>
      <c r="C46" s="308"/>
      <c r="D46" s="308"/>
      <c r="E46" s="308"/>
      <c r="F46" s="308"/>
      <c r="G46" s="308"/>
      <c r="H46" s="308"/>
      <c r="I46" s="308"/>
    </row>
    <row r="47" spans="1:10" ht="15.75" thickBot="1" x14ac:dyDescent="0.3">
      <c r="A47" s="314" t="s">
        <v>119</v>
      </c>
      <c r="B47" s="314"/>
      <c r="C47" s="314"/>
      <c r="D47" s="314"/>
      <c r="E47" s="314"/>
      <c r="F47" s="314"/>
      <c r="G47" s="314"/>
      <c r="H47" s="314"/>
      <c r="I47" s="314"/>
    </row>
    <row r="48" spans="1:10" ht="29.25" customHeight="1" x14ac:dyDescent="0.25">
      <c r="A48" s="310" t="s">
        <v>185</v>
      </c>
      <c r="B48" s="310" t="s">
        <v>186</v>
      </c>
      <c r="C48" s="312" t="s">
        <v>120</v>
      </c>
      <c r="D48" s="315" t="s">
        <v>187</v>
      </c>
      <c r="E48" s="82" t="s">
        <v>88</v>
      </c>
      <c r="F48" s="82" t="s">
        <v>105</v>
      </c>
      <c r="G48" s="7" t="s">
        <v>129</v>
      </c>
      <c r="H48" s="7" t="s">
        <v>156</v>
      </c>
      <c r="I48" s="184" t="s">
        <v>181</v>
      </c>
      <c r="J48" s="329" t="s">
        <v>182</v>
      </c>
    </row>
    <row r="49" spans="1:10" ht="76.5" customHeight="1" thickBot="1" x14ac:dyDescent="0.3">
      <c r="A49" s="311"/>
      <c r="B49" s="311"/>
      <c r="C49" s="313"/>
      <c r="D49" s="316"/>
      <c r="E49" s="6" t="s">
        <v>3</v>
      </c>
      <c r="F49" s="21" t="s">
        <v>11</v>
      </c>
      <c r="G49" s="8" t="s">
        <v>4</v>
      </c>
      <c r="H49" s="8" t="s">
        <v>5</v>
      </c>
      <c r="I49" s="185" t="s">
        <v>5</v>
      </c>
      <c r="J49" s="330"/>
    </row>
    <row r="50" spans="1:10" ht="15.75" thickBot="1" x14ac:dyDescent="0.3">
      <c r="A50" s="9">
        <v>1</v>
      </c>
      <c r="B50" s="10">
        <v>2</v>
      </c>
      <c r="C50" s="10">
        <v>3</v>
      </c>
      <c r="D50" s="10">
        <f>C50+1</f>
        <v>4</v>
      </c>
      <c r="E50" s="10">
        <f t="shared" ref="E50:I50" si="1">D50+1</f>
        <v>5</v>
      </c>
      <c r="F50" s="10">
        <f t="shared" si="1"/>
        <v>6</v>
      </c>
      <c r="G50" s="10">
        <f t="shared" si="1"/>
        <v>7</v>
      </c>
      <c r="H50" s="10">
        <f t="shared" si="1"/>
        <v>8</v>
      </c>
      <c r="I50" s="186">
        <f t="shared" si="1"/>
        <v>9</v>
      </c>
      <c r="J50" s="192">
        <v>10</v>
      </c>
    </row>
    <row r="51" spans="1:10" ht="81.75" customHeight="1" thickBot="1" x14ac:dyDescent="0.3">
      <c r="A51" s="62" t="s">
        <v>216</v>
      </c>
      <c r="B51" s="101" t="s">
        <v>145</v>
      </c>
      <c r="C51" s="101" t="s">
        <v>121</v>
      </c>
      <c r="D51" s="101" t="s">
        <v>215</v>
      </c>
      <c r="E51" s="105"/>
      <c r="F51" s="105"/>
      <c r="G51" s="105"/>
      <c r="H51" s="105"/>
      <c r="I51" s="187"/>
      <c r="J51" s="190"/>
    </row>
    <row r="52" spans="1:10" ht="15.75" thickBot="1" x14ac:dyDescent="0.3">
      <c r="A52" s="57"/>
      <c r="B52" s="58" t="s">
        <v>7</v>
      </c>
      <c r="C52" s="59"/>
      <c r="D52" s="59"/>
      <c r="E52" s="106">
        <f>E51</f>
        <v>0</v>
      </c>
      <c r="F52" s="106">
        <f t="shared" ref="F52:I52" si="2">F51</f>
        <v>0</v>
      </c>
      <c r="G52" s="106">
        <f>G51</f>
        <v>0</v>
      </c>
      <c r="H52" s="106">
        <f t="shared" si="2"/>
        <v>0</v>
      </c>
      <c r="I52" s="188">
        <f t="shared" si="2"/>
        <v>0</v>
      </c>
      <c r="J52" s="191"/>
    </row>
    <row r="53" spans="1:10" x14ac:dyDescent="0.25">
      <c r="A53" s="13"/>
    </row>
    <row r="54" spans="1:10" ht="15" customHeight="1" x14ac:dyDescent="0.25">
      <c r="A54" s="309"/>
      <c r="B54" s="309"/>
      <c r="C54" s="309"/>
      <c r="D54" s="309"/>
      <c r="E54" s="309"/>
      <c r="F54" s="309"/>
      <c r="G54" s="309"/>
      <c r="H54" s="309"/>
      <c r="I54" s="309"/>
    </row>
    <row r="55" spans="1:10" ht="21" customHeight="1" x14ac:dyDescent="0.25">
      <c r="A55" s="14"/>
      <c r="D55" s="193"/>
    </row>
    <row r="56" spans="1:10" ht="20.25" customHeight="1" x14ac:dyDescent="0.25">
      <c r="A56" s="333" t="s">
        <v>69</v>
      </c>
      <c r="B56" s="333"/>
      <c r="C56" s="23"/>
      <c r="D56" s="95"/>
      <c r="E56" s="333" t="s">
        <v>12</v>
      </c>
      <c r="F56" s="333"/>
      <c r="G56" s="22"/>
      <c r="H56" s="334" t="s">
        <v>184</v>
      </c>
      <c r="I56" s="334"/>
    </row>
    <row r="57" spans="1:10" ht="18.75" customHeight="1" x14ac:dyDescent="0.25">
      <c r="A57" s="335"/>
      <c r="B57" s="336"/>
      <c r="C57" s="336"/>
      <c r="D57" s="96"/>
      <c r="E57" s="319" t="s">
        <v>8</v>
      </c>
      <c r="F57" s="319"/>
      <c r="G57" s="24"/>
      <c r="H57" s="319" t="s">
        <v>9</v>
      </c>
      <c r="I57" s="319"/>
    </row>
    <row r="58" spans="1:10" ht="15" customHeight="1" x14ac:dyDescent="0.25">
      <c r="A58" s="335"/>
      <c r="B58" s="336"/>
      <c r="C58" s="336"/>
      <c r="D58" s="96"/>
      <c r="E58" s="319"/>
      <c r="F58" s="319"/>
      <c r="G58" s="24"/>
      <c r="H58" s="319"/>
      <c r="I58" s="319"/>
    </row>
    <row r="59" spans="1:10" ht="20.25" customHeight="1" x14ac:dyDescent="0.25">
      <c r="A59" s="320" t="s">
        <v>70</v>
      </c>
      <c r="B59" s="320"/>
      <c r="C59" s="16"/>
      <c r="D59" s="16"/>
      <c r="E59" s="333" t="s">
        <v>12</v>
      </c>
      <c r="F59" s="333"/>
      <c r="G59" s="22"/>
      <c r="H59" s="334" t="s">
        <v>71</v>
      </c>
      <c r="I59" s="334"/>
    </row>
    <row r="60" spans="1:10" ht="15.75" x14ac:dyDescent="0.25">
      <c r="A60" s="15"/>
      <c r="B60" s="17"/>
      <c r="C60" s="17"/>
      <c r="D60" s="96"/>
      <c r="E60" s="319" t="s">
        <v>8</v>
      </c>
      <c r="F60" s="319"/>
      <c r="G60" s="24"/>
      <c r="H60" s="319" t="s">
        <v>9</v>
      </c>
      <c r="I60" s="319"/>
    </row>
    <row r="61" spans="1:10" x14ac:dyDescent="0.25">
      <c r="A61" s="13"/>
      <c r="E61" s="319"/>
      <c r="F61" s="319"/>
      <c r="G61" s="24"/>
      <c r="H61" s="319"/>
      <c r="I61" s="319"/>
    </row>
    <row r="62" spans="1:10" x14ac:dyDescent="0.25">
      <c r="A62" s="13"/>
    </row>
    <row r="63" spans="1:10" x14ac:dyDescent="0.25">
      <c r="A63" s="13"/>
    </row>
    <row r="64" spans="1:10" ht="38.25" customHeight="1" x14ac:dyDescent="0.3">
      <c r="A64" s="332" t="s">
        <v>13</v>
      </c>
      <c r="B64" s="332"/>
      <c r="C64" s="332"/>
      <c r="D64" s="332"/>
      <c r="E64" s="332"/>
      <c r="F64" s="68"/>
      <c r="G64" s="68"/>
      <c r="H64" s="69" t="s">
        <v>14</v>
      </c>
      <c r="I64" s="68"/>
    </row>
    <row r="65" spans="1:9" ht="15.75" x14ac:dyDescent="0.25">
      <c r="A65" s="331"/>
      <c r="B65" s="331"/>
      <c r="C65" s="331"/>
      <c r="D65" s="331"/>
      <c r="E65" s="331"/>
      <c r="F65" s="331"/>
      <c r="G65" s="331"/>
      <c r="H65" s="331"/>
      <c r="I65" s="331"/>
    </row>
    <row r="66" spans="1:9" x14ac:dyDescent="0.25">
      <c r="A66" s="13"/>
    </row>
    <row r="67" spans="1:9" x14ac:dyDescent="0.25">
      <c r="A67" s="13"/>
    </row>
  </sheetData>
  <mergeCells count="71">
    <mergeCell ref="G3:I3"/>
    <mergeCell ref="J39:J40"/>
    <mergeCell ref="J48:J49"/>
    <mergeCell ref="A65:I65"/>
    <mergeCell ref="A64:E64"/>
    <mergeCell ref="A56:B56"/>
    <mergeCell ref="H56:I56"/>
    <mergeCell ref="H57:I58"/>
    <mergeCell ref="E56:F56"/>
    <mergeCell ref="E57:F58"/>
    <mergeCell ref="A57:A58"/>
    <mergeCell ref="B57:B58"/>
    <mergeCell ref="C57:C58"/>
    <mergeCell ref="E59:F59"/>
    <mergeCell ref="H59:I59"/>
    <mergeCell ref="E60:F61"/>
    <mergeCell ref="H60:I61"/>
    <mergeCell ref="A59:B59"/>
    <mergeCell ref="A8:I8"/>
    <mergeCell ref="A14:I14"/>
    <mergeCell ref="A37:I37"/>
    <mergeCell ref="A38:I38"/>
    <mergeCell ref="A15:I15"/>
    <mergeCell ref="A17:B17"/>
    <mergeCell ref="C17:D17"/>
    <mergeCell ref="A18:B18"/>
    <mergeCell ref="C18:D18"/>
    <mergeCell ref="A19:I19"/>
    <mergeCell ref="A20:B20"/>
    <mergeCell ref="C20:D20"/>
    <mergeCell ref="A21:B21"/>
    <mergeCell ref="C21:D21"/>
    <mergeCell ref="G2:I2"/>
    <mergeCell ref="A46:I46"/>
    <mergeCell ref="A54:I54"/>
    <mergeCell ref="A39:A40"/>
    <mergeCell ref="B39:B40"/>
    <mergeCell ref="C39:C40"/>
    <mergeCell ref="A48:A49"/>
    <mergeCell ref="B48:B49"/>
    <mergeCell ref="C48:C49"/>
    <mergeCell ref="A47:I47"/>
    <mergeCell ref="D39:D40"/>
    <mergeCell ref="D48:D49"/>
    <mergeCell ref="A22:B22"/>
    <mergeCell ref="A23:B23"/>
    <mergeCell ref="A35:B35"/>
    <mergeCell ref="C22:D22"/>
    <mergeCell ref="C23:D23"/>
    <mergeCell ref="C35:D35"/>
    <mergeCell ref="A24:B24"/>
    <mergeCell ref="A25:B25"/>
    <mergeCell ref="A26:B26"/>
    <mergeCell ref="A27:B27"/>
    <mergeCell ref="A28:B28"/>
    <mergeCell ref="A29:B29"/>
    <mergeCell ref="A30:B30"/>
    <mergeCell ref="A31:B31"/>
    <mergeCell ref="A32:B32"/>
    <mergeCell ref="A33:B33"/>
    <mergeCell ref="A34:B34"/>
    <mergeCell ref="C24:D24"/>
    <mergeCell ref="C25:D25"/>
    <mergeCell ref="C26:D26"/>
    <mergeCell ref="C33:D33"/>
    <mergeCell ref="C34:D34"/>
    <mergeCell ref="C27:D27"/>
    <mergeCell ref="C28:D28"/>
    <mergeCell ref="C30:D30"/>
    <mergeCell ref="C31:D31"/>
    <mergeCell ref="C32:D32"/>
  </mergeCells>
  <pageMargins left="0.24" right="0.2" top="0.35433070866141736" bottom="0.27559055118110237" header="0.31496062992125984" footer="0.31496062992125984"/>
  <pageSetup paperSize="9" scale="80" orientation="landscape"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H287"/>
  <sheetViews>
    <sheetView tabSelected="1" topLeftCell="A262" zoomScaleNormal="100" zoomScaleSheetLayoutView="91" workbookViewId="0">
      <selection activeCell="G278" sqref="G278:H278"/>
    </sheetView>
  </sheetViews>
  <sheetFormatPr defaultRowHeight="15" outlineLevelRow="1" x14ac:dyDescent="0.25"/>
  <cols>
    <col min="1" max="1" width="10.5703125" customWidth="1"/>
    <col min="2" max="2" width="22.42578125" customWidth="1"/>
    <col min="3" max="3" width="20.7109375" customWidth="1"/>
    <col min="4" max="4" width="15" customWidth="1"/>
    <col min="5" max="5" width="13" customWidth="1"/>
    <col min="6" max="6" width="12.28515625" customWidth="1"/>
    <col min="7" max="7" width="12.140625" customWidth="1"/>
    <col min="8" max="8" width="14" customWidth="1"/>
    <col min="9" max="9" width="14.28515625" customWidth="1"/>
    <col min="10" max="10" width="14.140625" customWidth="1"/>
    <col min="11" max="11" width="11.85546875" customWidth="1"/>
    <col min="12" max="12" width="11" customWidth="1"/>
    <col min="13" max="13" width="13.28515625" customWidth="1"/>
    <col min="14" max="14" width="18.140625" customWidth="1"/>
    <col min="15" max="15" width="0.28515625" customWidth="1"/>
  </cols>
  <sheetData>
    <row r="1" spans="1:16" ht="15.75" x14ac:dyDescent="0.25">
      <c r="A1" s="378" t="s">
        <v>160</v>
      </c>
      <c r="B1" s="378"/>
      <c r="C1" s="378"/>
      <c r="D1" s="378"/>
      <c r="E1" s="378"/>
      <c r="F1" s="378"/>
      <c r="G1" s="378"/>
      <c r="H1" s="378"/>
      <c r="I1" s="378"/>
      <c r="J1" s="378"/>
      <c r="K1" s="378"/>
      <c r="L1" s="378"/>
      <c r="M1" s="378"/>
      <c r="N1" s="378"/>
      <c r="O1" s="378"/>
    </row>
    <row r="2" spans="1:16" ht="33.75" customHeight="1" x14ac:dyDescent="0.25">
      <c r="A2" s="1"/>
      <c r="K2" s="381" t="s">
        <v>220</v>
      </c>
      <c r="L2" s="381"/>
      <c r="M2" s="381"/>
      <c r="N2" s="381"/>
      <c r="O2" s="381"/>
      <c r="P2" s="381"/>
    </row>
    <row r="3" spans="1:16" ht="24.75" customHeight="1" x14ac:dyDescent="0.25">
      <c r="A3" s="5"/>
      <c r="B3" s="5"/>
      <c r="C3" s="5"/>
      <c r="D3" s="5"/>
      <c r="E3" s="5"/>
      <c r="F3" s="5"/>
      <c r="G3" s="5"/>
      <c r="H3" s="5"/>
      <c r="I3" s="5"/>
      <c r="J3" s="5"/>
      <c r="K3" s="381"/>
      <c r="L3" s="381"/>
      <c r="M3" s="381"/>
      <c r="N3" s="381"/>
      <c r="O3" s="381"/>
      <c r="P3" s="381"/>
    </row>
    <row r="4" spans="1:16" ht="16.5" customHeight="1" x14ac:dyDescent="0.25">
      <c r="A4" s="5"/>
      <c r="B4" s="5"/>
      <c r="C4" s="5"/>
      <c r="D4" s="5"/>
      <c r="E4" s="5"/>
      <c r="F4" s="5"/>
      <c r="G4" s="5"/>
      <c r="H4" s="5"/>
      <c r="I4" s="5"/>
      <c r="J4" s="5"/>
      <c r="K4" s="381"/>
      <c r="L4" s="381"/>
      <c r="M4" s="381"/>
      <c r="N4" s="381"/>
      <c r="O4" s="381"/>
      <c r="P4" s="381"/>
    </row>
    <row r="5" spans="1:16" ht="15.75" x14ac:dyDescent="0.25">
      <c r="A5" s="378"/>
      <c r="B5" s="378"/>
      <c r="C5" s="378"/>
      <c r="D5" s="378"/>
      <c r="E5" s="378"/>
      <c r="F5" s="378"/>
      <c r="G5" s="378"/>
      <c r="H5" s="378"/>
      <c r="I5" s="378"/>
      <c r="J5" s="378"/>
      <c r="K5" s="378"/>
      <c r="L5" s="378"/>
      <c r="M5" s="378"/>
      <c r="N5" s="378"/>
      <c r="O5" s="378"/>
    </row>
    <row r="6" spans="1:16" ht="15.75" x14ac:dyDescent="0.25">
      <c r="A6" s="3"/>
    </row>
    <row r="7" spans="1:16" ht="15.75" hidden="1" outlineLevel="1" x14ac:dyDescent="0.25">
      <c r="A7" s="25"/>
    </row>
    <row r="8" spans="1:16" ht="15.75" hidden="1" outlineLevel="1" x14ac:dyDescent="0.25">
      <c r="A8" s="25"/>
    </row>
    <row r="9" spans="1:16" ht="15.75" hidden="1" outlineLevel="1" x14ac:dyDescent="0.25">
      <c r="A9" s="25"/>
    </row>
    <row r="10" spans="1:16" ht="15.75" hidden="1" outlineLevel="1" x14ac:dyDescent="0.25">
      <c r="A10" s="25"/>
    </row>
    <row r="11" spans="1:16" ht="15.75" collapsed="1" x14ac:dyDescent="0.25">
      <c r="A11" s="25"/>
    </row>
    <row r="12" spans="1:16" ht="18.75" x14ac:dyDescent="0.25">
      <c r="A12" s="321" t="s">
        <v>255</v>
      </c>
      <c r="B12" s="321"/>
      <c r="C12" s="321"/>
      <c r="D12" s="321"/>
      <c r="E12" s="321"/>
      <c r="F12" s="321"/>
      <c r="G12" s="321"/>
      <c r="H12" s="321"/>
      <c r="I12" s="321"/>
      <c r="J12" s="321"/>
      <c r="K12" s="321"/>
      <c r="L12" s="321"/>
      <c r="M12" s="321"/>
      <c r="N12" s="321"/>
      <c r="O12" s="321"/>
    </row>
    <row r="13" spans="1:16" ht="18.75" x14ac:dyDescent="0.25">
      <c r="A13" s="4"/>
    </row>
    <row r="14" spans="1:16" ht="15.75" x14ac:dyDescent="0.25">
      <c r="A14" s="3"/>
    </row>
    <row r="15" spans="1:16" ht="15.75" x14ac:dyDescent="0.25">
      <c r="A15" s="3"/>
    </row>
    <row r="16" spans="1:16" s="74" customFormat="1" ht="21" customHeight="1" x14ac:dyDescent="0.25">
      <c r="A16" s="26" t="s">
        <v>91</v>
      </c>
      <c r="F16" s="118"/>
      <c r="H16" s="77" t="s">
        <v>218</v>
      </c>
      <c r="K16" s="144" t="s">
        <v>140</v>
      </c>
    </row>
    <row r="17" spans="1:15" s="19" customFormat="1" ht="17.25" customHeight="1" x14ac:dyDescent="0.2">
      <c r="B17" s="41" t="s">
        <v>161</v>
      </c>
      <c r="K17" s="143" t="s">
        <v>139</v>
      </c>
    </row>
    <row r="18" spans="1:15" ht="15.75" x14ac:dyDescent="0.25">
      <c r="A18" s="27"/>
      <c r="B18" s="75"/>
      <c r="C18" s="75"/>
    </row>
    <row r="19" spans="1:15" ht="20.25" customHeight="1" x14ac:dyDescent="0.25">
      <c r="A19" s="26" t="s">
        <v>219</v>
      </c>
      <c r="B19" s="76"/>
      <c r="C19" s="75"/>
      <c r="K19" s="144" t="s">
        <v>140</v>
      </c>
    </row>
    <row r="20" spans="1:15" s="42" customFormat="1" ht="17.25" customHeight="1" x14ac:dyDescent="0.2">
      <c r="B20" s="73" t="s">
        <v>162</v>
      </c>
      <c r="K20" s="143" t="s">
        <v>139</v>
      </c>
    </row>
    <row r="21" spans="1:15" ht="15.75" x14ac:dyDescent="0.25">
      <c r="A21" s="27"/>
    </row>
    <row r="22" spans="1:15" ht="33.75" customHeight="1" x14ac:dyDescent="0.25">
      <c r="A22" s="142" t="s">
        <v>142</v>
      </c>
      <c r="B22" s="147">
        <v>1310170</v>
      </c>
      <c r="C22" s="148" t="s">
        <v>254</v>
      </c>
      <c r="D22" s="148" t="s">
        <v>234</v>
      </c>
      <c r="F22" s="380" t="s">
        <v>235</v>
      </c>
      <c r="G22" s="380"/>
      <c r="H22" s="380"/>
      <c r="I22" s="380"/>
      <c r="K22" s="149" t="s">
        <v>149</v>
      </c>
    </row>
    <row r="23" spans="1:15" ht="51.75" customHeight="1" x14ac:dyDescent="0.25">
      <c r="A23" s="145"/>
      <c r="B23" s="146" t="s">
        <v>143</v>
      </c>
      <c r="C23" s="146" t="s">
        <v>144</v>
      </c>
      <c r="D23" s="146" t="s">
        <v>146</v>
      </c>
      <c r="E23" s="150"/>
      <c r="F23" s="379" t="s">
        <v>147</v>
      </c>
      <c r="G23" s="379"/>
      <c r="H23" s="379"/>
      <c r="I23" s="379"/>
      <c r="J23" s="150"/>
      <c r="K23" s="151" t="s">
        <v>148</v>
      </c>
    </row>
    <row r="24" spans="1:15" ht="15.75" x14ac:dyDescent="0.25">
      <c r="A24" s="27"/>
    </row>
    <row r="25" spans="1:15" ht="15.75" x14ac:dyDescent="0.25">
      <c r="A25" s="27"/>
    </row>
    <row r="26" spans="1:15" ht="43.5" customHeight="1" x14ac:dyDescent="0.25">
      <c r="A26" s="308" t="s">
        <v>256</v>
      </c>
      <c r="B26" s="308"/>
      <c r="C26" s="308"/>
      <c r="D26" s="308"/>
      <c r="E26" s="308"/>
      <c r="F26" s="308"/>
      <c r="G26" s="308"/>
      <c r="H26" s="308"/>
      <c r="I26" s="308"/>
      <c r="J26" s="308"/>
      <c r="K26" s="308"/>
      <c r="L26" s="308"/>
      <c r="M26" s="308"/>
      <c r="N26" s="308"/>
    </row>
    <row r="27" spans="1:15" ht="15.75" x14ac:dyDescent="0.25">
      <c r="A27" s="1"/>
    </row>
    <row r="28" spans="1:15" ht="28.5" customHeight="1" x14ac:dyDescent="0.25">
      <c r="A28" s="308" t="s">
        <v>257</v>
      </c>
      <c r="B28" s="308"/>
      <c r="C28" s="308"/>
      <c r="D28" s="308"/>
      <c r="E28" s="308"/>
      <c r="F28" s="308"/>
      <c r="G28" s="308"/>
      <c r="H28" s="308"/>
      <c r="I28" s="308"/>
      <c r="J28" s="308"/>
      <c r="K28" s="308"/>
      <c r="L28" s="308"/>
      <c r="M28" s="308"/>
      <c r="N28" s="308"/>
      <c r="O28" s="308"/>
    </row>
    <row r="29" spans="1:15" ht="15.75" x14ac:dyDescent="0.25">
      <c r="A29" s="84"/>
      <c r="B29" s="84"/>
      <c r="C29" s="84"/>
      <c r="D29" s="84"/>
      <c r="E29" s="84"/>
      <c r="F29" s="84"/>
      <c r="G29" s="84"/>
      <c r="H29" s="84"/>
      <c r="I29" s="84"/>
      <c r="J29" s="84"/>
      <c r="K29" s="84"/>
      <c r="L29" s="84"/>
      <c r="M29" s="84"/>
      <c r="N29" s="84"/>
      <c r="O29" s="84"/>
    </row>
    <row r="30" spans="1:15" ht="15.75" x14ac:dyDescent="0.25">
      <c r="A30" s="239" t="s">
        <v>236</v>
      </c>
      <c r="B30" s="239"/>
      <c r="C30" s="239"/>
      <c r="D30" s="239"/>
      <c r="E30" s="239"/>
      <c r="F30" s="239"/>
      <c r="G30" s="239"/>
      <c r="H30" s="239"/>
      <c r="I30" s="239"/>
      <c r="J30" s="239"/>
      <c r="K30" s="239"/>
      <c r="L30" s="239"/>
      <c r="M30" s="239"/>
      <c r="N30" s="239"/>
      <c r="O30" s="239"/>
    </row>
    <row r="31" spans="1:15" ht="12" customHeight="1" x14ac:dyDescent="0.25">
      <c r="A31" s="1"/>
    </row>
    <row r="32" spans="1:15" ht="26.25" customHeight="1" x14ac:dyDescent="0.25">
      <c r="A32" s="363" t="s">
        <v>141</v>
      </c>
      <c r="B32" s="363"/>
      <c r="C32" s="363"/>
      <c r="D32" s="363"/>
      <c r="E32" s="363"/>
      <c r="F32" s="363"/>
      <c r="G32" s="363"/>
      <c r="H32" s="363"/>
      <c r="I32" s="363"/>
      <c r="J32" s="363"/>
      <c r="K32" s="363"/>
      <c r="L32" s="363"/>
      <c r="M32" s="363"/>
      <c r="N32" s="363"/>
    </row>
    <row r="33" spans="1:15" ht="117" customHeight="1" x14ac:dyDescent="0.25">
      <c r="A33" s="308" t="s">
        <v>237</v>
      </c>
      <c r="B33" s="308"/>
      <c r="C33" s="308"/>
      <c r="D33" s="308"/>
      <c r="E33" s="308"/>
      <c r="F33" s="308"/>
      <c r="G33" s="308"/>
      <c r="H33" s="308"/>
      <c r="I33" s="308"/>
      <c r="J33" s="308"/>
      <c r="K33" s="308"/>
      <c r="L33" s="308"/>
      <c r="M33" s="308"/>
      <c r="N33" s="308"/>
    </row>
    <row r="34" spans="1:15" ht="7.5" customHeight="1" x14ac:dyDescent="0.25">
      <c r="A34" s="1"/>
    </row>
    <row r="35" spans="1:15" ht="21.75" customHeight="1" x14ac:dyDescent="0.25">
      <c r="A35" s="363" t="s">
        <v>132</v>
      </c>
      <c r="B35" s="363"/>
      <c r="C35" s="363"/>
      <c r="D35" s="363"/>
      <c r="E35" s="363"/>
      <c r="F35" s="363"/>
      <c r="G35" s="363"/>
      <c r="H35" s="363"/>
      <c r="I35" s="363"/>
      <c r="J35" s="363"/>
      <c r="K35" s="363"/>
      <c r="L35" s="363"/>
      <c r="M35" s="363"/>
      <c r="N35" s="363"/>
    </row>
    <row r="36" spans="1:15" ht="27" customHeight="1" x14ac:dyDescent="0.25">
      <c r="A36" s="363" t="s">
        <v>258</v>
      </c>
      <c r="B36" s="363"/>
      <c r="C36" s="363"/>
      <c r="D36" s="363"/>
      <c r="E36" s="363"/>
      <c r="F36" s="363"/>
      <c r="G36" s="363"/>
      <c r="H36" s="363"/>
      <c r="I36" s="363"/>
      <c r="J36" s="363"/>
      <c r="K36" s="363"/>
      <c r="L36" s="363"/>
      <c r="M36" s="363"/>
      <c r="N36" s="363"/>
    </row>
    <row r="37" spans="1:15" x14ac:dyDescent="0.25">
      <c r="A37" s="358" t="s">
        <v>92</v>
      </c>
      <c r="B37" s="358"/>
      <c r="C37" s="358"/>
      <c r="D37" s="358"/>
      <c r="E37" s="358"/>
      <c r="F37" s="358"/>
      <c r="G37" s="358"/>
      <c r="H37" s="358"/>
      <c r="I37" s="358"/>
      <c r="J37" s="358"/>
      <c r="K37" s="358"/>
      <c r="L37" s="358"/>
      <c r="M37" s="358"/>
      <c r="N37" s="358"/>
      <c r="O37" s="86"/>
    </row>
    <row r="38" spans="1:15" ht="15.75" customHeight="1" x14ac:dyDescent="0.25">
      <c r="A38" s="339" t="s">
        <v>16</v>
      </c>
      <c r="B38" s="339" t="s">
        <v>2</v>
      </c>
      <c r="C38" s="339" t="s">
        <v>259</v>
      </c>
      <c r="D38" s="339"/>
      <c r="E38" s="339"/>
      <c r="F38" s="339"/>
      <c r="G38" s="339" t="s">
        <v>260</v>
      </c>
      <c r="H38" s="339"/>
      <c r="I38" s="339"/>
      <c r="J38" s="339"/>
      <c r="K38" s="339" t="s">
        <v>261</v>
      </c>
      <c r="L38" s="339"/>
      <c r="M38" s="339"/>
      <c r="N38" s="339"/>
    </row>
    <row r="39" spans="1:15" ht="20.25" customHeight="1" x14ac:dyDescent="0.25">
      <c r="A39" s="339"/>
      <c r="B39" s="339"/>
      <c r="C39" s="253" t="s">
        <v>17</v>
      </c>
      <c r="D39" s="339" t="s">
        <v>26</v>
      </c>
      <c r="E39" s="359" t="s">
        <v>20</v>
      </c>
      <c r="F39" s="253" t="s">
        <v>21</v>
      </c>
      <c r="G39" s="253" t="s">
        <v>17</v>
      </c>
      <c r="H39" s="339" t="s">
        <v>26</v>
      </c>
      <c r="I39" s="359" t="s">
        <v>20</v>
      </c>
      <c r="J39" s="253" t="s">
        <v>21</v>
      </c>
      <c r="K39" s="253" t="s">
        <v>17</v>
      </c>
      <c r="L39" s="339" t="s">
        <v>26</v>
      </c>
      <c r="M39" s="359" t="s">
        <v>20</v>
      </c>
      <c r="N39" s="253" t="s">
        <v>21</v>
      </c>
    </row>
    <row r="40" spans="1:15" ht="23.25" customHeight="1" x14ac:dyDescent="0.25">
      <c r="A40" s="339"/>
      <c r="B40" s="339"/>
      <c r="C40" s="253" t="s">
        <v>18</v>
      </c>
      <c r="D40" s="339"/>
      <c r="E40" s="359"/>
      <c r="F40" s="253" t="s">
        <v>27</v>
      </c>
      <c r="G40" s="253" t="s">
        <v>18</v>
      </c>
      <c r="H40" s="339"/>
      <c r="I40" s="359"/>
      <c r="J40" s="253" t="s">
        <v>28</v>
      </c>
      <c r="K40" s="253" t="s">
        <v>18</v>
      </c>
      <c r="L40" s="339"/>
      <c r="M40" s="359"/>
      <c r="N40" s="253" t="s">
        <v>29</v>
      </c>
    </row>
    <row r="41" spans="1:15" ht="25.5" customHeight="1" x14ac:dyDescent="0.25">
      <c r="A41" s="253">
        <v>1</v>
      </c>
      <c r="B41" s="253">
        <v>2</v>
      </c>
      <c r="C41" s="253">
        <f>B41+1</f>
        <v>3</v>
      </c>
      <c r="D41" s="253">
        <f t="shared" ref="D41:N41" si="0">C41+1</f>
        <v>4</v>
      </c>
      <c r="E41" s="253">
        <f t="shared" si="0"/>
        <v>5</v>
      </c>
      <c r="F41" s="253">
        <f t="shared" si="0"/>
        <v>6</v>
      </c>
      <c r="G41" s="253">
        <f t="shared" si="0"/>
        <v>7</v>
      </c>
      <c r="H41" s="253">
        <f t="shared" si="0"/>
        <v>8</v>
      </c>
      <c r="I41" s="253">
        <f t="shared" si="0"/>
        <v>9</v>
      </c>
      <c r="J41" s="253">
        <f t="shared" si="0"/>
        <v>10</v>
      </c>
      <c r="K41" s="253">
        <f t="shared" si="0"/>
        <v>11</v>
      </c>
      <c r="L41" s="253">
        <f t="shared" si="0"/>
        <v>12</v>
      </c>
      <c r="M41" s="253">
        <f t="shared" si="0"/>
        <v>13</v>
      </c>
      <c r="N41" s="253">
        <f t="shared" si="0"/>
        <v>14</v>
      </c>
    </row>
    <row r="42" spans="1:15" ht="59.25" customHeight="1" x14ac:dyDescent="0.25">
      <c r="A42" s="253">
        <v>1310170</v>
      </c>
      <c r="B42" s="240" t="s">
        <v>238</v>
      </c>
      <c r="C42" s="253"/>
      <c r="D42" s="253"/>
      <c r="E42" s="253"/>
      <c r="F42" s="253"/>
      <c r="G42" s="253"/>
      <c r="H42" s="253"/>
      <c r="I42" s="253"/>
      <c r="J42" s="253"/>
      <c r="K42" s="253"/>
      <c r="L42" s="253"/>
      <c r="M42" s="253"/>
      <c r="N42" s="253"/>
    </row>
    <row r="43" spans="1:15" ht="31.5" customHeight="1" x14ac:dyDescent="0.25">
      <c r="A43" s="110"/>
      <c r="B43" s="110" t="s">
        <v>22</v>
      </c>
      <c r="C43" s="215">
        <v>0</v>
      </c>
      <c r="D43" s="215" t="s">
        <v>23</v>
      </c>
      <c r="E43" s="215" t="s">
        <v>23</v>
      </c>
      <c r="F43" s="215">
        <f>C43</f>
        <v>0</v>
      </c>
      <c r="G43" s="215">
        <v>6956</v>
      </c>
      <c r="H43" s="215" t="s">
        <v>23</v>
      </c>
      <c r="I43" s="215" t="s">
        <v>23</v>
      </c>
      <c r="J43" s="215">
        <f>G43</f>
        <v>6956</v>
      </c>
      <c r="K43" s="259">
        <v>6956</v>
      </c>
      <c r="L43" s="259" t="s">
        <v>23</v>
      </c>
      <c r="M43" s="259" t="s">
        <v>23</v>
      </c>
      <c r="N43" s="259">
        <f>K43</f>
        <v>6956</v>
      </c>
    </row>
    <row r="44" spans="1:15" ht="49.5" customHeight="1" x14ac:dyDescent="0.25">
      <c r="A44" s="110"/>
      <c r="B44" s="110" t="s">
        <v>225</v>
      </c>
      <c r="C44" s="215" t="s">
        <v>23</v>
      </c>
      <c r="D44" s="215"/>
      <c r="E44" s="215"/>
      <c r="F44" s="215"/>
      <c r="G44" s="215" t="s">
        <v>23</v>
      </c>
      <c r="H44" s="215"/>
      <c r="I44" s="215"/>
      <c r="J44" s="215"/>
      <c r="K44" s="259" t="s">
        <v>23</v>
      </c>
      <c r="L44" s="259"/>
      <c r="M44" s="259"/>
      <c r="N44" s="259"/>
    </row>
    <row r="45" spans="1:15" ht="46.5" customHeight="1" x14ac:dyDescent="0.25">
      <c r="A45" s="253"/>
      <c r="B45" s="110" t="s">
        <v>226</v>
      </c>
      <c r="C45" s="215" t="s">
        <v>23</v>
      </c>
      <c r="D45" s="215"/>
      <c r="E45" s="215"/>
      <c r="F45" s="215"/>
      <c r="G45" s="215" t="s">
        <v>23</v>
      </c>
      <c r="H45" s="215"/>
      <c r="I45" s="215"/>
      <c r="J45" s="215"/>
      <c r="K45" s="259" t="s">
        <v>23</v>
      </c>
      <c r="L45" s="259"/>
      <c r="M45" s="259"/>
      <c r="N45" s="259"/>
    </row>
    <row r="46" spans="1:15" ht="23.25" customHeight="1" x14ac:dyDescent="0.25">
      <c r="A46" s="253"/>
      <c r="B46" s="110" t="s">
        <v>93</v>
      </c>
      <c r="C46" s="215" t="s">
        <v>23</v>
      </c>
      <c r="D46" s="215"/>
      <c r="E46" s="215"/>
      <c r="F46" s="215"/>
      <c r="G46" s="215" t="s">
        <v>23</v>
      </c>
      <c r="H46" s="215"/>
      <c r="I46" s="215"/>
      <c r="J46" s="215"/>
      <c r="K46" s="259"/>
      <c r="L46" s="259"/>
      <c r="M46" s="259"/>
      <c r="N46" s="259"/>
    </row>
    <row r="47" spans="1:15" ht="23.25" customHeight="1" x14ac:dyDescent="0.25">
      <c r="A47" s="253">
        <v>401000</v>
      </c>
      <c r="B47" s="110" t="s">
        <v>24</v>
      </c>
      <c r="C47" s="215" t="s">
        <v>23</v>
      </c>
      <c r="D47" s="215"/>
      <c r="E47" s="215"/>
      <c r="F47" s="215"/>
      <c r="G47" s="215" t="s">
        <v>23</v>
      </c>
      <c r="H47" s="215"/>
      <c r="I47" s="215"/>
      <c r="J47" s="215"/>
      <c r="K47" s="259" t="s">
        <v>23</v>
      </c>
      <c r="L47" s="259"/>
      <c r="M47" s="259"/>
      <c r="N47" s="259"/>
    </row>
    <row r="48" spans="1:15" x14ac:dyDescent="0.25">
      <c r="A48" s="339">
        <v>602400</v>
      </c>
      <c r="B48" s="360" t="s">
        <v>25</v>
      </c>
      <c r="C48" s="361" t="s">
        <v>23</v>
      </c>
      <c r="D48" s="361">
        <v>0</v>
      </c>
      <c r="E48" s="361">
        <f>D48</f>
        <v>0</v>
      </c>
      <c r="F48" s="361">
        <f>D48</f>
        <v>0</v>
      </c>
      <c r="G48" s="361" t="s">
        <v>23</v>
      </c>
      <c r="H48" s="361"/>
      <c r="I48" s="361">
        <f>'Додаток 2'!H48:H49</f>
        <v>0</v>
      </c>
      <c r="J48" s="361">
        <f>I48</f>
        <v>0</v>
      </c>
      <c r="K48" s="362" t="s">
        <v>23</v>
      </c>
      <c r="L48" s="362"/>
      <c r="M48" s="362">
        <f>L48</f>
        <v>0</v>
      </c>
      <c r="N48" s="362">
        <f>L48</f>
        <v>0</v>
      </c>
    </row>
    <row r="49" spans="1:15" ht="36.75" customHeight="1" x14ac:dyDescent="0.25">
      <c r="A49" s="339"/>
      <c r="B49" s="360"/>
      <c r="C49" s="361"/>
      <c r="D49" s="361"/>
      <c r="E49" s="361"/>
      <c r="F49" s="361"/>
      <c r="G49" s="361"/>
      <c r="H49" s="361"/>
      <c r="I49" s="361"/>
      <c r="J49" s="361"/>
      <c r="K49" s="362"/>
      <c r="L49" s="362"/>
      <c r="M49" s="362"/>
      <c r="N49" s="362"/>
    </row>
    <row r="50" spans="1:15" ht="29.25" customHeight="1" x14ac:dyDescent="0.25">
      <c r="A50" s="253">
        <v>602100</v>
      </c>
      <c r="B50" s="268" t="s">
        <v>126</v>
      </c>
      <c r="C50" s="215" t="s">
        <v>23</v>
      </c>
      <c r="D50" s="215">
        <v>0</v>
      </c>
      <c r="E50" s="215">
        <v>0</v>
      </c>
      <c r="F50" s="215">
        <v>0</v>
      </c>
      <c r="G50" s="215" t="s">
        <v>23</v>
      </c>
      <c r="H50" s="215" t="s">
        <v>23</v>
      </c>
      <c r="I50" s="215" t="s">
        <v>23</v>
      </c>
      <c r="J50" s="215" t="s">
        <v>23</v>
      </c>
      <c r="K50" s="259" t="s">
        <v>23</v>
      </c>
      <c r="L50" s="259" t="s">
        <v>23</v>
      </c>
      <c r="M50" s="259" t="s">
        <v>23</v>
      </c>
      <c r="N50" s="259" t="s">
        <v>23</v>
      </c>
    </row>
    <row r="51" spans="1:15" ht="30.75" customHeight="1" x14ac:dyDescent="0.25">
      <c r="A51" s="253">
        <v>602200</v>
      </c>
      <c r="B51" s="268" t="s">
        <v>127</v>
      </c>
      <c r="C51" s="215" t="s">
        <v>23</v>
      </c>
      <c r="D51" s="215"/>
      <c r="E51" s="215"/>
      <c r="F51" s="215"/>
      <c r="G51" s="215" t="s">
        <v>23</v>
      </c>
      <c r="H51" s="215" t="s">
        <v>23</v>
      </c>
      <c r="I51" s="215" t="s">
        <v>23</v>
      </c>
      <c r="J51" s="215" t="s">
        <v>23</v>
      </c>
      <c r="K51" s="259" t="s">
        <v>23</v>
      </c>
      <c r="L51" s="259" t="s">
        <v>23</v>
      </c>
      <c r="M51" s="259" t="s">
        <v>23</v>
      </c>
      <c r="N51" s="259" t="s">
        <v>23</v>
      </c>
    </row>
    <row r="52" spans="1:15" ht="21.75" customHeight="1" x14ac:dyDescent="0.25">
      <c r="A52" s="110"/>
      <c r="B52" s="110" t="s">
        <v>7</v>
      </c>
      <c r="C52" s="291">
        <f>C43</f>
        <v>0</v>
      </c>
      <c r="D52" s="291">
        <f>D48</f>
        <v>0</v>
      </c>
      <c r="E52" s="291">
        <f>E50</f>
        <v>0</v>
      </c>
      <c r="F52" s="229">
        <f>C52+D52</f>
        <v>0</v>
      </c>
      <c r="G52" s="291">
        <f>G43</f>
        <v>6956</v>
      </c>
      <c r="H52" s="291">
        <f>H48</f>
        <v>0</v>
      </c>
      <c r="I52" s="291">
        <f>I48</f>
        <v>0</v>
      </c>
      <c r="J52" s="229">
        <f>G52+H52</f>
        <v>6956</v>
      </c>
      <c r="K52" s="219">
        <f>K43</f>
        <v>6956</v>
      </c>
      <c r="L52" s="219">
        <f>L48</f>
        <v>0</v>
      </c>
      <c r="M52" s="219">
        <f>M48</f>
        <v>0</v>
      </c>
      <c r="N52" s="226">
        <f>K52+L52</f>
        <v>6956</v>
      </c>
    </row>
    <row r="53" spans="1:15" ht="32.25" customHeight="1" x14ac:dyDescent="0.25">
      <c r="A53" s="1"/>
    </row>
    <row r="54" spans="1:15" ht="24.75" customHeight="1" x14ac:dyDescent="0.25">
      <c r="A54" s="363" t="s">
        <v>262</v>
      </c>
      <c r="B54" s="363"/>
      <c r="C54" s="363"/>
      <c r="D54" s="363"/>
      <c r="E54" s="363"/>
      <c r="F54" s="363"/>
      <c r="G54" s="363"/>
      <c r="H54" s="363"/>
      <c r="I54" s="363"/>
      <c r="J54" s="363"/>
      <c r="K54" s="363"/>
      <c r="L54" s="363"/>
      <c r="M54" s="363"/>
      <c r="N54" s="363"/>
      <c r="O54" s="363"/>
    </row>
    <row r="55" spans="1:15" ht="15.75" thickBot="1" x14ac:dyDescent="0.3">
      <c r="A55" s="358" t="s">
        <v>92</v>
      </c>
      <c r="B55" s="358"/>
      <c r="C55" s="358"/>
      <c r="D55" s="358"/>
      <c r="E55" s="358"/>
      <c r="F55" s="358"/>
      <c r="G55" s="358"/>
      <c r="H55" s="358"/>
      <c r="I55" s="358"/>
      <c r="J55" s="358"/>
      <c r="K55" s="364"/>
    </row>
    <row r="56" spans="1:15" ht="15.75" customHeight="1" x14ac:dyDescent="0.25">
      <c r="A56" s="339" t="s">
        <v>16</v>
      </c>
      <c r="B56" s="339" t="s">
        <v>2</v>
      </c>
      <c r="C56" s="339" t="s">
        <v>227</v>
      </c>
      <c r="D56" s="339"/>
      <c r="E56" s="339"/>
      <c r="F56" s="339"/>
      <c r="G56" s="339" t="s">
        <v>263</v>
      </c>
      <c r="H56" s="339"/>
      <c r="I56" s="339"/>
      <c r="J56" s="339"/>
    </row>
    <row r="57" spans="1:15" ht="20.25" customHeight="1" x14ac:dyDescent="0.25">
      <c r="A57" s="339"/>
      <c r="B57" s="339"/>
      <c r="C57" s="253" t="s">
        <v>17</v>
      </c>
      <c r="D57" s="339" t="s">
        <v>26</v>
      </c>
      <c r="E57" s="359" t="s">
        <v>20</v>
      </c>
      <c r="F57" s="253" t="s">
        <v>21</v>
      </c>
      <c r="G57" s="253" t="s">
        <v>17</v>
      </c>
      <c r="H57" s="339" t="s">
        <v>26</v>
      </c>
      <c r="I57" s="359" t="s">
        <v>20</v>
      </c>
      <c r="J57" s="253" t="s">
        <v>21</v>
      </c>
    </row>
    <row r="58" spans="1:15" x14ac:dyDescent="0.25">
      <c r="A58" s="339"/>
      <c r="B58" s="339"/>
      <c r="C58" s="253" t="s">
        <v>18</v>
      </c>
      <c r="D58" s="339"/>
      <c r="E58" s="359"/>
      <c r="F58" s="253" t="s">
        <v>27</v>
      </c>
      <c r="G58" s="253" t="s">
        <v>18</v>
      </c>
      <c r="H58" s="339"/>
      <c r="I58" s="359"/>
      <c r="J58" s="253" t="s">
        <v>28</v>
      </c>
    </row>
    <row r="59" spans="1:15" x14ac:dyDescent="0.25">
      <c r="A59" s="253">
        <v>1</v>
      </c>
      <c r="B59" s="253">
        <f>A59+1</f>
        <v>2</v>
      </c>
      <c r="C59" s="253">
        <f>B59+1</f>
        <v>3</v>
      </c>
      <c r="D59" s="253">
        <f t="shared" ref="D59:J59" si="1">C59+1</f>
        <v>4</v>
      </c>
      <c r="E59" s="253">
        <f t="shared" si="1"/>
        <v>5</v>
      </c>
      <c r="F59" s="253">
        <f t="shared" si="1"/>
        <v>6</v>
      </c>
      <c r="G59" s="253">
        <f t="shared" si="1"/>
        <v>7</v>
      </c>
      <c r="H59" s="253">
        <f t="shared" si="1"/>
        <v>8</v>
      </c>
      <c r="I59" s="253">
        <f t="shared" si="1"/>
        <v>9</v>
      </c>
      <c r="J59" s="253">
        <f t="shared" si="1"/>
        <v>10</v>
      </c>
    </row>
    <row r="60" spans="1:15" ht="48" x14ac:dyDescent="0.25">
      <c r="A60" s="253">
        <v>1310170</v>
      </c>
      <c r="B60" s="240" t="s">
        <v>238</v>
      </c>
      <c r="C60" s="253"/>
      <c r="D60" s="253"/>
      <c r="E60" s="253"/>
      <c r="F60" s="253"/>
      <c r="G60" s="253"/>
      <c r="H60" s="253"/>
      <c r="I60" s="253"/>
      <c r="J60" s="253"/>
    </row>
    <row r="61" spans="1:15" ht="33.75" customHeight="1" x14ac:dyDescent="0.25">
      <c r="A61" s="110"/>
      <c r="B61" s="110" t="s">
        <v>22</v>
      </c>
      <c r="C61" s="259">
        <v>0</v>
      </c>
      <c r="D61" s="259" t="s">
        <v>23</v>
      </c>
      <c r="E61" s="259" t="s">
        <v>23</v>
      </c>
      <c r="F61" s="259">
        <f>C61</f>
        <v>0</v>
      </c>
      <c r="G61" s="259">
        <v>0</v>
      </c>
      <c r="H61" s="259" t="s">
        <v>23</v>
      </c>
      <c r="I61" s="259" t="s">
        <v>23</v>
      </c>
      <c r="J61" s="259">
        <f>G61</f>
        <v>0</v>
      </c>
    </row>
    <row r="62" spans="1:15" ht="51" customHeight="1" x14ac:dyDescent="0.25">
      <c r="A62" s="110"/>
      <c r="B62" s="110" t="s">
        <v>224</v>
      </c>
      <c r="C62" s="259" t="s">
        <v>23</v>
      </c>
      <c r="D62" s="259"/>
      <c r="E62" s="259"/>
      <c r="F62" s="259"/>
      <c r="G62" s="259" t="s">
        <v>23</v>
      </c>
      <c r="H62" s="259"/>
      <c r="I62" s="259"/>
      <c r="J62" s="259"/>
    </row>
    <row r="63" spans="1:15" ht="52.5" customHeight="1" x14ac:dyDescent="0.25">
      <c r="A63" s="253"/>
      <c r="B63" s="110" t="s">
        <v>226</v>
      </c>
      <c r="C63" s="259" t="s">
        <v>23</v>
      </c>
      <c r="D63" s="259"/>
      <c r="E63" s="259"/>
      <c r="F63" s="259"/>
      <c r="G63" s="259" t="s">
        <v>23</v>
      </c>
      <c r="H63" s="259"/>
      <c r="I63" s="259"/>
      <c r="J63" s="259"/>
    </row>
    <row r="64" spans="1:15" ht="30" customHeight="1" x14ac:dyDescent="0.25">
      <c r="A64" s="253"/>
      <c r="B64" s="110" t="s">
        <v>93</v>
      </c>
      <c r="C64" s="259" t="s">
        <v>23</v>
      </c>
      <c r="D64" s="259"/>
      <c r="E64" s="259" t="s">
        <v>23</v>
      </c>
      <c r="F64" s="259"/>
      <c r="G64" s="259" t="s">
        <v>23</v>
      </c>
      <c r="H64" s="259"/>
      <c r="I64" s="259" t="s">
        <v>23</v>
      </c>
      <c r="J64" s="259"/>
    </row>
    <row r="65" spans="1:15" ht="21" customHeight="1" x14ac:dyDescent="0.25">
      <c r="A65" s="253">
        <v>401000</v>
      </c>
      <c r="B65" s="110" t="s">
        <v>24</v>
      </c>
      <c r="C65" s="259" t="s">
        <v>23</v>
      </c>
      <c r="D65" s="259"/>
      <c r="E65" s="259"/>
      <c r="F65" s="259"/>
      <c r="G65" s="259" t="s">
        <v>23</v>
      </c>
      <c r="H65" s="259"/>
      <c r="I65" s="259"/>
      <c r="J65" s="259"/>
    </row>
    <row r="66" spans="1:15" x14ac:dyDescent="0.25">
      <c r="A66" s="339">
        <v>602400</v>
      </c>
      <c r="B66" s="360" t="s">
        <v>25</v>
      </c>
      <c r="C66" s="362" t="s">
        <v>23</v>
      </c>
      <c r="D66" s="362">
        <f>'Додаток 1'!H52</f>
        <v>0</v>
      </c>
      <c r="E66" s="362">
        <f>D66</f>
        <v>0</v>
      </c>
      <c r="F66" s="362">
        <f>E66</f>
        <v>0</v>
      </c>
      <c r="G66" s="362" t="s">
        <v>23</v>
      </c>
      <c r="H66" s="362">
        <f>'Додаток 1'!I52</f>
        <v>0</v>
      </c>
      <c r="I66" s="362">
        <f>H66</f>
        <v>0</v>
      </c>
      <c r="J66" s="362">
        <f>I66</f>
        <v>0</v>
      </c>
    </row>
    <row r="67" spans="1:15" ht="42.75" customHeight="1" x14ac:dyDescent="0.25">
      <c r="A67" s="339"/>
      <c r="B67" s="360"/>
      <c r="C67" s="362"/>
      <c r="D67" s="362"/>
      <c r="E67" s="362"/>
      <c r="F67" s="362"/>
      <c r="G67" s="362"/>
      <c r="H67" s="362"/>
      <c r="I67" s="362"/>
      <c r="J67" s="362"/>
    </row>
    <row r="68" spans="1:15" x14ac:dyDescent="0.25">
      <c r="A68" s="110"/>
      <c r="B68" s="110" t="s">
        <v>7</v>
      </c>
      <c r="C68" s="219">
        <f>C61</f>
        <v>0</v>
      </c>
      <c r="D68" s="219">
        <f>D66</f>
        <v>0</v>
      </c>
      <c r="E68" s="219">
        <f>E66</f>
        <v>0</v>
      </c>
      <c r="F68" s="219">
        <f>C68+D68</f>
        <v>0</v>
      </c>
      <c r="G68" s="219">
        <f>G61</f>
        <v>0</v>
      </c>
      <c r="H68" s="219">
        <f>H66</f>
        <v>0</v>
      </c>
      <c r="I68" s="219">
        <f>I66</f>
        <v>0</v>
      </c>
      <c r="J68" s="219">
        <f>G68+H68</f>
        <v>0</v>
      </c>
    </row>
    <row r="69" spans="1:15" ht="15.75" x14ac:dyDescent="0.25">
      <c r="A69" s="1"/>
    </row>
    <row r="70" spans="1:15" ht="30.75" customHeight="1" x14ac:dyDescent="0.25">
      <c r="A70" s="5" t="s">
        <v>154</v>
      </c>
      <c r="B70" s="5"/>
      <c r="C70" s="5"/>
      <c r="D70" s="5"/>
      <c r="E70" s="5"/>
      <c r="F70" s="5"/>
      <c r="G70" s="5"/>
      <c r="H70" s="5"/>
      <c r="I70" s="5"/>
      <c r="J70" s="5"/>
      <c r="K70" s="5"/>
    </row>
    <row r="71" spans="1:15" ht="21" customHeight="1" x14ac:dyDescent="0.25">
      <c r="A71" s="363" t="s">
        <v>264</v>
      </c>
      <c r="B71" s="363"/>
      <c r="C71" s="363"/>
      <c r="D71" s="363"/>
      <c r="E71" s="363"/>
      <c r="F71" s="363"/>
      <c r="G71" s="363"/>
      <c r="H71" s="363"/>
      <c r="I71" s="363"/>
      <c r="J71" s="363"/>
      <c r="K71" s="363"/>
      <c r="L71" s="363"/>
    </row>
    <row r="72" spans="1:15" x14ac:dyDescent="0.25">
      <c r="A72" s="358" t="s">
        <v>92</v>
      </c>
      <c r="B72" s="358"/>
      <c r="C72" s="358"/>
      <c r="D72" s="358"/>
      <c r="E72" s="358"/>
      <c r="F72" s="358"/>
      <c r="G72" s="358"/>
      <c r="H72" s="358"/>
      <c r="I72" s="358"/>
      <c r="J72" s="358"/>
      <c r="K72" s="358"/>
      <c r="L72" s="358"/>
      <c r="M72" s="358"/>
      <c r="N72" s="358"/>
      <c r="O72" s="86"/>
    </row>
    <row r="73" spans="1:15" ht="15.75" customHeight="1" x14ac:dyDescent="0.25">
      <c r="A73" s="339" t="s">
        <v>94</v>
      </c>
      <c r="B73" s="339" t="s">
        <v>2</v>
      </c>
      <c r="C73" s="339" t="s">
        <v>259</v>
      </c>
      <c r="D73" s="339"/>
      <c r="E73" s="339"/>
      <c r="F73" s="339"/>
      <c r="G73" s="339" t="s">
        <v>260</v>
      </c>
      <c r="H73" s="339"/>
      <c r="I73" s="339"/>
      <c r="J73" s="339"/>
      <c r="K73" s="339" t="s">
        <v>261</v>
      </c>
      <c r="L73" s="339"/>
      <c r="M73" s="339"/>
      <c r="N73" s="339"/>
    </row>
    <row r="74" spans="1:15" ht="20.25" customHeight="1" x14ac:dyDescent="0.25">
      <c r="A74" s="339"/>
      <c r="B74" s="339"/>
      <c r="C74" s="253" t="s">
        <v>17</v>
      </c>
      <c r="D74" s="339" t="s">
        <v>26</v>
      </c>
      <c r="E74" s="359" t="s">
        <v>20</v>
      </c>
      <c r="F74" s="253" t="s">
        <v>21</v>
      </c>
      <c r="G74" s="253" t="s">
        <v>17</v>
      </c>
      <c r="H74" s="339" t="s">
        <v>26</v>
      </c>
      <c r="I74" s="359" t="s">
        <v>20</v>
      </c>
      <c r="J74" s="253" t="s">
        <v>21</v>
      </c>
      <c r="K74" s="253" t="s">
        <v>17</v>
      </c>
      <c r="L74" s="339" t="s">
        <v>19</v>
      </c>
      <c r="M74" s="359" t="s">
        <v>20</v>
      </c>
      <c r="N74" s="253" t="s">
        <v>21</v>
      </c>
    </row>
    <row r="75" spans="1:15" ht="48" customHeight="1" x14ac:dyDescent="0.25">
      <c r="A75" s="339"/>
      <c r="B75" s="339"/>
      <c r="C75" s="253" t="s">
        <v>18</v>
      </c>
      <c r="D75" s="339"/>
      <c r="E75" s="359"/>
      <c r="F75" s="253" t="s">
        <v>27</v>
      </c>
      <c r="G75" s="253" t="s">
        <v>18</v>
      </c>
      <c r="H75" s="339"/>
      <c r="I75" s="359"/>
      <c r="J75" s="253" t="s">
        <v>28</v>
      </c>
      <c r="K75" s="253" t="s">
        <v>18</v>
      </c>
      <c r="L75" s="339"/>
      <c r="M75" s="359"/>
      <c r="N75" s="253" t="s">
        <v>29</v>
      </c>
    </row>
    <row r="76" spans="1:15" ht="24" customHeight="1" x14ac:dyDescent="0.25">
      <c r="A76" s="253">
        <v>1</v>
      </c>
      <c r="B76" s="253">
        <f>A76+1</f>
        <v>2</v>
      </c>
      <c r="C76" s="253">
        <f>B76+1</f>
        <v>3</v>
      </c>
      <c r="D76" s="253">
        <f t="shared" ref="D76:N76" si="2">C76+1</f>
        <v>4</v>
      </c>
      <c r="E76" s="253">
        <f t="shared" si="2"/>
        <v>5</v>
      </c>
      <c r="F76" s="253">
        <f t="shared" si="2"/>
        <v>6</v>
      </c>
      <c r="G76" s="253">
        <f t="shared" si="2"/>
        <v>7</v>
      </c>
      <c r="H76" s="253">
        <f t="shared" si="2"/>
        <v>8</v>
      </c>
      <c r="I76" s="253">
        <f t="shared" si="2"/>
        <v>9</v>
      </c>
      <c r="J76" s="253">
        <f t="shared" si="2"/>
        <v>10</v>
      </c>
      <c r="K76" s="253">
        <f t="shared" si="2"/>
        <v>11</v>
      </c>
      <c r="L76" s="253">
        <f t="shared" si="2"/>
        <v>12</v>
      </c>
      <c r="M76" s="253">
        <f t="shared" si="2"/>
        <v>13</v>
      </c>
      <c r="N76" s="253">
        <f t="shared" si="2"/>
        <v>14</v>
      </c>
    </row>
    <row r="77" spans="1:15" ht="28.5" customHeight="1" x14ac:dyDescent="0.25">
      <c r="A77" s="272">
        <v>2000</v>
      </c>
      <c r="B77" s="273" t="s">
        <v>64</v>
      </c>
      <c r="C77" s="283">
        <f>C78</f>
        <v>0</v>
      </c>
      <c r="D77" s="283"/>
      <c r="E77" s="283"/>
      <c r="F77" s="283">
        <f>C77+D77</f>
        <v>0</v>
      </c>
      <c r="G77" s="283">
        <f>G78</f>
        <v>6956</v>
      </c>
      <c r="H77" s="283"/>
      <c r="I77" s="283"/>
      <c r="J77" s="283">
        <f>G77+H77</f>
        <v>6956</v>
      </c>
      <c r="K77" s="282">
        <f>K78</f>
        <v>6956</v>
      </c>
      <c r="L77" s="282"/>
      <c r="M77" s="282"/>
      <c r="N77" s="282">
        <f>K77+L77</f>
        <v>6956</v>
      </c>
    </row>
    <row r="78" spans="1:15" s="64" customFormat="1" ht="24" x14ac:dyDescent="0.25">
      <c r="A78" s="274">
        <v>2200</v>
      </c>
      <c r="B78" s="284" t="s">
        <v>65</v>
      </c>
      <c r="C78" s="285">
        <f>C79</f>
        <v>0</v>
      </c>
      <c r="D78" s="286"/>
      <c r="E78" s="286"/>
      <c r="F78" s="287">
        <f t="shared" ref="F78:F79" si="3">C78+D78</f>
        <v>0</v>
      </c>
      <c r="G78" s="285">
        <f>G79</f>
        <v>6956</v>
      </c>
      <c r="H78" s="286"/>
      <c r="I78" s="286"/>
      <c r="J78" s="287">
        <f t="shared" ref="J78:J79" si="4">G78+H78</f>
        <v>6956</v>
      </c>
      <c r="K78" s="276">
        <f>K79</f>
        <v>6956</v>
      </c>
      <c r="L78" s="288"/>
      <c r="M78" s="288"/>
      <c r="N78" s="278">
        <f t="shared" ref="N78:N79" si="5">K78+L78</f>
        <v>6956</v>
      </c>
    </row>
    <row r="79" spans="1:15" ht="58.5" customHeight="1" x14ac:dyDescent="0.25">
      <c r="A79" s="279">
        <v>2282</v>
      </c>
      <c r="B79" s="289" t="s">
        <v>67</v>
      </c>
      <c r="C79" s="290">
        <v>0</v>
      </c>
      <c r="D79" s="291"/>
      <c r="E79" s="291"/>
      <c r="F79" s="283">
        <f t="shared" si="3"/>
        <v>0</v>
      </c>
      <c r="G79" s="290">
        <v>6956</v>
      </c>
      <c r="H79" s="291"/>
      <c r="I79" s="291"/>
      <c r="J79" s="283">
        <f t="shared" si="4"/>
        <v>6956</v>
      </c>
      <c r="K79" s="292">
        <v>6956</v>
      </c>
      <c r="L79" s="293"/>
      <c r="M79" s="293"/>
      <c r="N79" s="282">
        <f t="shared" si="5"/>
        <v>6956</v>
      </c>
    </row>
    <row r="80" spans="1:15" x14ac:dyDescent="0.25">
      <c r="A80" s="111"/>
      <c r="B80" s="228" t="s">
        <v>7</v>
      </c>
      <c r="C80" s="226">
        <f>C77</f>
        <v>0</v>
      </c>
      <c r="D80" s="226">
        <f t="shared" ref="D80:N80" si="6">D77</f>
        <v>0</v>
      </c>
      <c r="E80" s="226">
        <f t="shared" si="6"/>
        <v>0</v>
      </c>
      <c r="F80" s="226">
        <f t="shared" si="6"/>
        <v>0</v>
      </c>
      <c r="G80" s="226">
        <f t="shared" si="6"/>
        <v>6956</v>
      </c>
      <c r="H80" s="226">
        <f t="shared" si="6"/>
        <v>0</v>
      </c>
      <c r="I80" s="226">
        <f t="shared" si="6"/>
        <v>0</v>
      </c>
      <c r="J80" s="226">
        <f t="shared" si="6"/>
        <v>6956</v>
      </c>
      <c r="K80" s="226">
        <f t="shared" si="6"/>
        <v>6956</v>
      </c>
      <c r="L80" s="226">
        <f t="shared" si="6"/>
        <v>0</v>
      </c>
      <c r="M80" s="226">
        <f t="shared" si="6"/>
        <v>0</v>
      </c>
      <c r="N80" s="226">
        <f t="shared" si="6"/>
        <v>6956</v>
      </c>
      <c r="O80" s="87"/>
    </row>
    <row r="81" spans="1:15" ht="25.5" customHeight="1" x14ac:dyDescent="0.25">
      <c r="A81" s="365" t="s">
        <v>265</v>
      </c>
      <c r="B81" s="365"/>
      <c r="C81" s="365"/>
      <c r="D81" s="365"/>
      <c r="E81" s="365"/>
      <c r="F81" s="365"/>
      <c r="G81" s="365"/>
      <c r="H81" s="365"/>
      <c r="I81" s="365"/>
      <c r="J81" s="365"/>
      <c r="K81" s="365"/>
      <c r="L81" s="365"/>
      <c r="M81" s="365"/>
      <c r="N81" s="365"/>
      <c r="O81" s="365"/>
    </row>
    <row r="82" spans="1:15" x14ac:dyDescent="0.25">
      <c r="A82" s="358" t="s">
        <v>92</v>
      </c>
      <c r="B82" s="358"/>
      <c r="C82" s="358"/>
      <c r="D82" s="358"/>
      <c r="E82" s="358"/>
      <c r="F82" s="358"/>
      <c r="G82" s="358"/>
      <c r="H82" s="358"/>
      <c r="I82" s="358"/>
      <c r="J82" s="358"/>
      <c r="K82" s="358"/>
      <c r="L82" s="358"/>
      <c r="M82" s="358"/>
      <c r="N82" s="358"/>
      <c r="O82" s="86"/>
    </row>
    <row r="83" spans="1:15" ht="15.75" customHeight="1" x14ac:dyDescent="0.25">
      <c r="A83" s="339" t="s">
        <v>134</v>
      </c>
      <c r="B83" s="339" t="s">
        <v>2</v>
      </c>
      <c r="C83" s="339" t="s">
        <v>259</v>
      </c>
      <c r="D83" s="339"/>
      <c r="E83" s="339"/>
      <c r="F83" s="339"/>
      <c r="G83" s="339" t="s">
        <v>260</v>
      </c>
      <c r="H83" s="339"/>
      <c r="I83" s="339"/>
      <c r="J83" s="339"/>
      <c r="K83" s="339" t="s">
        <v>261</v>
      </c>
      <c r="L83" s="339"/>
      <c r="M83" s="339"/>
      <c r="N83" s="339"/>
    </row>
    <row r="84" spans="1:15" ht="20.25" customHeight="1" x14ac:dyDescent="0.25">
      <c r="A84" s="339"/>
      <c r="B84" s="339"/>
      <c r="C84" s="253" t="s">
        <v>17</v>
      </c>
      <c r="D84" s="339" t="s">
        <v>26</v>
      </c>
      <c r="E84" s="359" t="s">
        <v>20</v>
      </c>
      <c r="F84" s="253" t="s">
        <v>21</v>
      </c>
      <c r="G84" s="253" t="s">
        <v>17</v>
      </c>
      <c r="H84" s="339" t="s">
        <v>19</v>
      </c>
      <c r="I84" s="359" t="s">
        <v>20</v>
      </c>
      <c r="J84" s="253" t="s">
        <v>21</v>
      </c>
      <c r="K84" s="253" t="s">
        <v>17</v>
      </c>
      <c r="L84" s="339" t="s">
        <v>19</v>
      </c>
      <c r="M84" s="359" t="s">
        <v>20</v>
      </c>
      <c r="N84" s="253" t="s">
        <v>21</v>
      </c>
    </row>
    <row r="85" spans="1:15" ht="41.25" customHeight="1" x14ac:dyDescent="0.25">
      <c r="A85" s="339"/>
      <c r="B85" s="339"/>
      <c r="C85" s="253" t="s">
        <v>18</v>
      </c>
      <c r="D85" s="339"/>
      <c r="E85" s="359"/>
      <c r="F85" s="253" t="s">
        <v>27</v>
      </c>
      <c r="G85" s="253" t="s">
        <v>18</v>
      </c>
      <c r="H85" s="339"/>
      <c r="I85" s="359"/>
      <c r="J85" s="253" t="s">
        <v>28</v>
      </c>
      <c r="K85" s="253" t="s">
        <v>18</v>
      </c>
      <c r="L85" s="339"/>
      <c r="M85" s="359"/>
      <c r="N85" s="253" t="s">
        <v>29</v>
      </c>
    </row>
    <row r="86" spans="1:15" x14ac:dyDescent="0.25">
      <c r="A86" s="253">
        <v>1</v>
      </c>
      <c r="B86" s="253">
        <f>A86+1</f>
        <v>2</v>
      </c>
      <c r="C86" s="253">
        <f>B86+1</f>
        <v>3</v>
      </c>
      <c r="D86" s="253">
        <f t="shared" ref="D86:N86" si="7">C86+1</f>
        <v>4</v>
      </c>
      <c r="E86" s="253">
        <f t="shared" si="7"/>
        <v>5</v>
      </c>
      <c r="F86" s="253">
        <f t="shared" si="7"/>
        <v>6</v>
      </c>
      <c r="G86" s="253">
        <f t="shared" si="7"/>
        <v>7</v>
      </c>
      <c r="H86" s="253">
        <f t="shared" si="7"/>
        <v>8</v>
      </c>
      <c r="I86" s="253">
        <f t="shared" si="7"/>
        <v>9</v>
      </c>
      <c r="J86" s="253">
        <f t="shared" si="7"/>
        <v>10</v>
      </c>
      <c r="K86" s="253">
        <f t="shared" si="7"/>
        <v>11</v>
      </c>
      <c r="L86" s="253">
        <f t="shared" si="7"/>
        <v>12</v>
      </c>
      <c r="M86" s="253">
        <f t="shared" si="7"/>
        <v>13</v>
      </c>
      <c r="N86" s="253">
        <f t="shared" si="7"/>
        <v>14</v>
      </c>
    </row>
    <row r="87" spans="1:15" x14ac:dyDescent="0.25">
      <c r="A87" s="110"/>
      <c r="B87" s="110"/>
      <c r="C87" s="110"/>
      <c r="D87" s="110"/>
      <c r="E87" s="110"/>
      <c r="F87" s="110"/>
      <c r="G87" s="110"/>
      <c r="H87" s="110"/>
      <c r="I87" s="110"/>
      <c r="J87" s="110"/>
      <c r="K87" s="253"/>
      <c r="L87" s="110"/>
      <c r="M87" s="110"/>
      <c r="N87" s="110"/>
    </row>
    <row r="88" spans="1:15" x14ac:dyDescent="0.25">
      <c r="A88" s="110"/>
      <c r="B88" s="268"/>
      <c r="C88" s="159"/>
      <c r="D88" s="159"/>
      <c r="E88" s="159"/>
      <c r="F88" s="159"/>
      <c r="G88" s="159"/>
      <c r="H88" s="159"/>
      <c r="I88" s="159"/>
      <c r="J88" s="159"/>
      <c r="K88" s="253"/>
      <c r="L88" s="159"/>
      <c r="M88" s="159"/>
      <c r="N88" s="159"/>
    </row>
    <row r="89" spans="1:15" x14ac:dyDescent="0.25">
      <c r="A89" s="110"/>
      <c r="B89" s="268"/>
      <c r="C89" s="159"/>
      <c r="D89" s="159"/>
      <c r="E89" s="159"/>
      <c r="F89" s="159"/>
      <c r="G89" s="159"/>
      <c r="H89" s="159"/>
      <c r="I89" s="159"/>
      <c r="J89" s="159"/>
      <c r="K89" s="253"/>
      <c r="L89" s="159"/>
      <c r="M89" s="159"/>
      <c r="N89" s="159"/>
    </row>
    <row r="90" spans="1:15" x14ac:dyDescent="0.25">
      <c r="A90" s="110"/>
      <c r="B90" s="268" t="s">
        <v>6</v>
      </c>
      <c r="C90" s="159"/>
      <c r="D90" s="159"/>
      <c r="E90" s="159"/>
      <c r="F90" s="159"/>
      <c r="G90" s="159"/>
      <c r="H90" s="159"/>
      <c r="I90" s="159"/>
      <c r="J90" s="159"/>
      <c r="K90" s="253"/>
      <c r="L90" s="159"/>
      <c r="M90" s="159"/>
      <c r="N90" s="159"/>
    </row>
    <row r="91" spans="1:15" x14ac:dyDescent="0.25">
      <c r="A91" s="253"/>
      <c r="B91" s="110" t="s">
        <v>7</v>
      </c>
      <c r="C91" s="159"/>
      <c r="D91" s="159"/>
      <c r="E91" s="159"/>
      <c r="F91" s="159"/>
      <c r="G91" s="159"/>
      <c r="H91" s="159"/>
      <c r="I91" s="159"/>
      <c r="J91" s="159"/>
      <c r="K91" s="253"/>
      <c r="L91" s="159"/>
      <c r="M91" s="159"/>
      <c r="N91" s="159"/>
      <c r="O91" s="87"/>
    </row>
    <row r="92" spans="1:15" ht="29.25" customHeight="1" x14ac:dyDescent="0.25">
      <c r="A92" s="365" t="s">
        <v>266</v>
      </c>
      <c r="B92" s="365"/>
      <c r="C92" s="365"/>
      <c r="D92" s="365"/>
      <c r="E92" s="365"/>
      <c r="F92" s="365"/>
      <c r="G92" s="365"/>
      <c r="H92" s="365"/>
      <c r="I92" s="365"/>
      <c r="J92" s="365"/>
      <c r="K92" s="365"/>
      <c r="L92" s="365"/>
      <c r="M92" s="365"/>
      <c r="N92" s="365"/>
      <c r="O92" s="365"/>
    </row>
    <row r="93" spans="1:15" x14ac:dyDescent="0.25">
      <c r="A93" s="358" t="s">
        <v>92</v>
      </c>
      <c r="B93" s="358"/>
      <c r="C93" s="358"/>
      <c r="D93" s="358"/>
      <c r="E93" s="358"/>
      <c r="F93" s="358"/>
      <c r="G93" s="358"/>
      <c r="H93" s="358"/>
      <c r="I93" s="358"/>
      <c r="J93" s="358"/>
      <c r="K93" s="86"/>
    </row>
    <row r="94" spans="1:15" ht="27" customHeight="1" x14ac:dyDescent="0.25">
      <c r="A94" s="339" t="s">
        <v>94</v>
      </c>
      <c r="B94" s="339" t="s">
        <v>2</v>
      </c>
      <c r="C94" s="339" t="s">
        <v>227</v>
      </c>
      <c r="D94" s="339"/>
      <c r="E94" s="339"/>
      <c r="F94" s="339"/>
      <c r="G94" s="339" t="s">
        <v>263</v>
      </c>
      <c r="H94" s="339"/>
      <c r="I94" s="339"/>
      <c r="J94" s="339"/>
    </row>
    <row r="95" spans="1:15" ht="20.25" customHeight="1" x14ac:dyDescent="0.25">
      <c r="A95" s="339"/>
      <c r="B95" s="339"/>
      <c r="C95" s="253" t="s">
        <v>17</v>
      </c>
      <c r="D95" s="339" t="s">
        <v>26</v>
      </c>
      <c r="E95" s="359" t="s">
        <v>20</v>
      </c>
      <c r="F95" s="253" t="s">
        <v>21</v>
      </c>
      <c r="G95" s="253" t="s">
        <v>17</v>
      </c>
      <c r="H95" s="339" t="s">
        <v>26</v>
      </c>
      <c r="I95" s="359" t="s">
        <v>20</v>
      </c>
      <c r="J95" s="253" t="s">
        <v>21</v>
      </c>
    </row>
    <row r="96" spans="1:15" ht="41.25" customHeight="1" x14ac:dyDescent="0.25">
      <c r="A96" s="339"/>
      <c r="B96" s="339"/>
      <c r="C96" s="253" t="s">
        <v>18</v>
      </c>
      <c r="D96" s="339"/>
      <c r="E96" s="359"/>
      <c r="F96" s="253" t="s">
        <v>27</v>
      </c>
      <c r="G96" s="253" t="s">
        <v>18</v>
      </c>
      <c r="H96" s="339"/>
      <c r="I96" s="359"/>
      <c r="J96" s="253" t="s">
        <v>28</v>
      </c>
    </row>
    <row r="97" spans="1:15" ht="15" customHeight="1" x14ac:dyDescent="0.25">
      <c r="A97" s="253">
        <v>1</v>
      </c>
      <c r="B97" s="253">
        <f>A97+1</f>
        <v>2</v>
      </c>
      <c r="C97" s="253">
        <f>B97+1</f>
        <v>3</v>
      </c>
      <c r="D97" s="253">
        <f t="shared" ref="D97:J97" si="8">C97+1</f>
        <v>4</v>
      </c>
      <c r="E97" s="253">
        <f t="shared" si="8"/>
        <v>5</v>
      </c>
      <c r="F97" s="253">
        <f t="shared" si="8"/>
        <v>6</v>
      </c>
      <c r="G97" s="253">
        <f t="shared" si="8"/>
        <v>7</v>
      </c>
      <c r="H97" s="253">
        <f t="shared" si="8"/>
        <v>8</v>
      </c>
      <c r="I97" s="253">
        <f t="shared" si="8"/>
        <v>9</v>
      </c>
      <c r="J97" s="253">
        <f t="shared" si="8"/>
        <v>10</v>
      </c>
    </row>
    <row r="98" spans="1:15" s="65" customFormat="1" ht="24" customHeight="1" x14ac:dyDescent="0.25">
      <c r="A98" s="272">
        <v>2000</v>
      </c>
      <c r="B98" s="273" t="str">
        <f>B77</f>
        <v>Поточні видатки</v>
      </c>
      <c r="C98" s="226">
        <f>C99</f>
        <v>0</v>
      </c>
      <c r="D98" s="226"/>
      <c r="E98" s="226"/>
      <c r="F98" s="226">
        <f>C98+D98</f>
        <v>0</v>
      </c>
      <c r="G98" s="226">
        <f>G99</f>
        <v>0</v>
      </c>
      <c r="H98" s="226"/>
      <c r="I98" s="226"/>
      <c r="J98" s="226">
        <f>G98+H98</f>
        <v>0</v>
      </c>
    </row>
    <row r="99" spans="1:15" s="64" customFormat="1" ht="33.75" customHeight="1" x14ac:dyDescent="0.25">
      <c r="A99" s="274">
        <v>2200</v>
      </c>
      <c r="B99" s="275" t="str">
        <f>B78</f>
        <v>Використання товарів і послуг</v>
      </c>
      <c r="C99" s="276">
        <f>C100</f>
        <v>0</v>
      </c>
      <c r="D99" s="277"/>
      <c r="E99" s="277"/>
      <c r="F99" s="278">
        <f t="shared" ref="F99:F100" si="9">C99+D99</f>
        <v>0</v>
      </c>
      <c r="G99" s="276">
        <f>G100</f>
        <v>0</v>
      </c>
      <c r="H99" s="277"/>
      <c r="I99" s="277"/>
      <c r="J99" s="278">
        <f>ROUND(G99+H99,0)</f>
        <v>0</v>
      </c>
    </row>
    <row r="100" spans="1:15" ht="58.5" customHeight="1" x14ac:dyDescent="0.25">
      <c r="A100" s="279">
        <f>A79</f>
        <v>2282</v>
      </c>
      <c r="B100" s="280" t="str">
        <f>B79</f>
        <v>Окремі заходи по реалізації державних (регіональних) програм, не віднесені до заходів розвитку</v>
      </c>
      <c r="C100" s="281">
        <v>0</v>
      </c>
      <c r="D100" s="264"/>
      <c r="E100" s="264"/>
      <c r="F100" s="282">
        <f t="shared" si="9"/>
        <v>0</v>
      </c>
      <c r="G100" s="281">
        <v>0</v>
      </c>
      <c r="H100" s="259"/>
      <c r="I100" s="259"/>
      <c r="J100" s="282">
        <f t="shared" ref="J100" si="10">G100+H100</f>
        <v>0</v>
      </c>
    </row>
    <row r="101" spans="1:15" s="65" customFormat="1" ht="20.25" customHeight="1" x14ac:dyDescent="0.25">
      <c r="A101" s="111"/>
      <c r="B101" s="228" t="s">
        <v>7</v>
      </c>
      <c r="C101" s="226">
        <f>C98</f>
        <v>0</v>
      </c>
      <c r="D101" s="226">
        <f t="shared" ref="D101:J101" si="11">D98</f>
        <v>0</v>
      </c>
      <c r="E101" s="226">
        <f t="shared" si="11"/>
        <v>0</v>
      </c>
      <c r="F101" s="226">
        <f t="shared" si="11"/>
        <v>0</v>
      </c>
      <c r="G101" s="226">
        <f t="shared" si="11"/>
        <v>0</v>
      </c>
      <c r="H101" s="226">
        <f t="shared" si="11"/>
        <v>0</v>
      </c>
      <c r="I101" s="226">
        <f t="shared" si="11"/>
        <v>0</v>
      </c>
      <c r="J101" s="226">
        <f t="shared" si="11"/>
        <v>0</v>
      </c>
    </row>
    <row r="102" spans="1:15" ht="15.75" x14ac:dyDescent="0.25">
      <c r="A102" s="1"/>
    </row>
    <row r="103" spans="1:15" ht="15.75" x14ac:dyDescent="0.25">
      <c r="A103" s="363" t="s">
        <v>267</v>
      </c>
      <c r="B103" s="363"/>
      <c r="C103" s="363"/>
      <c r="D103" s="363"/>
      <c r="E103" s="363"/>
      <c r="F103" s="363"/>
      <c r="G103" s="363"/>
      <c r="H103" s="363"/>
      <c r="I103" s="363"/>
      <c r="J103" s="363"/>
      <c r="K103" s="363"/>
      <c r="L103" s="363"/>
      <c r="M103" s="363"/>
      <c r="N103" s="363"/>
      <c r="O103" s="363"/>
    </row>
    <row r="104" spans="1:15" x14ac:dyDescent="0.25">
      <c r="A104" s="358" t="s">
        <v>92</v>
      </c>
      <c r="B104" s="358"/>
      <c r="C104" s="358"/>
      <c r="D104" s="358"/>
      <c r="E104" s="358"/>
      <c r="F104" s="358"/>
      <c r="G104" s="358"/>
      <c r="H104" s="358"/>
      <c r="I104" s="358"/>
      <c r="J104" s="358"/>
      <c r="K104" s="86"/>
    </row>
    <row r="105" spans="1:15" ht="25.5" customHeight="1" x14ac:dyDescent="0.25">
      <c r="A105" s="339" t="s">
        <v>134</v>
      </c>
      <c r="B105" s="339" t="s">
        <v>2</v>
      </c>
      <c r="C105" s="339" t="s">
        <v>227</v>
      </c>
      <c r="D105" s="339"/>
      <c r="E105" s="339"/>
      <c r="F105" s="339"/>
      <c r="G105" s="339" t="s">
        <v>263</v>
      </c>
      <c r="H105" s="339"/>
      <c r="I105" s="339"/>
      <c r="J105" s="339"/>
    </row>
    <row r="106" spans="1:15" ht="20.25" customHeight="1" x14ac:dyDescent="0.25">
      <c r="A106" s="339"/>
      <c r="B106" s="339"/>
      <c r="C106" s="253" t="s">
        <v>17</v>
      </c>
      <c r="D106" s="339" t="s">
        <v>26</v>
      </c>
      <c r="E106" s="359" t="s">
        <v>20</v>
      </c>
      <c r="F106" s="253" t="s">
        <v>21</v>
      </c>
      <c r="G106" s="253" t="s">
        <v>17</v>
      </c>
      <c r="H106" s="339" t="s">
        <v>26</v>
      </c>
      <c r="I106" s="359" t="s">
        <v>20</v>
      </c>
      <c r="J106" s="253" t="s">
        <v>21</v>
      </c>
    </row>
    <row r="107" spans="1:15" ht="26.25" customHeight="1" x14ac:dyDescent="0.25">
      <c r="A107" s="339"/>
      <c r="B107" s="339"/>
      <c r="C107" s="253" t="s">
        <v>18</v>
      </c>
      <c r="D107" s="339"/>
      <c r="E107" s="359"/>
      <c r="F107" s="253" t="s">
        <v>27</v>
      </c>
      <c r="G107" s="253" t="s">
        <v>18</v>
      </c>
      <c r="H107" s="339"/>
      <c r="I107" s="359"/>
      <c r="J107" s="253" t="s">
        <v>28</v>
      </c>
    </row>
    <row r="108" spans="1:15" x14ac:dyDescent="0.25">
      <c r="A108" s="253">
        <v>1</v>
      </c>
      <c r="B108" s="253">
        <f>A108+1</f>
        <v>2</v>
      </c>
      <c r="C108" s="253">
        <f>B108+1</f>
        <v>3</v>
      </c>
      <c r="D108" s="253">
        <f t="shared" ref="D108:J108" si="12">C108+1</f>
        <v>4</v>
      </c>
      <c r="E108" s="253">
        <f t="shared" si="12"/>
        <v>5</v>
      </c>
      <c r="F108" s="253">
        <f t="shared" si="12"/>
        <v>6</v>
      </c>
      <c r="G108" s="253">
        <f t="shared" si="12"/>
        <v>7</v>
      </c>
      <c r="H108" s="253">
        <f t="shared" si="12"/>
        <v>8</v>
      </c>
      <c r="I108" s="253">
        <f t="shared" si="12"/>
        <v>9</v>
      </c>
      <c r="J108" s="253">
        <f t="shared" si="12"/>
        <v>10</v>
      </c>
    </row>
    <row r="109" spans="1:15" x14ac:dyDescent="0.25">
      <c r="A109" s="110"/>
      <c r="B109" s="268" t="s">
        <v>6</v>
      </c>
      <c r="C109" s="159"/>
      <c r="D109" s="159"/>
      <c r="E109" s="159"/>
      <c r="F109" s="159"/>
      <c r="G109" s="159"/>
      <c r="H109" s="159"/>
      <c r="I109" s="159"/>
      <c r="J109" s="159"/>
    </row>
    <row r="110" spans="1:15" x14ac:dyDescent="0.25">
      <c r="A110" s="253"/>
      <c r="B110" s="110" t="s">
        <v>7</v>
      </c>
      <c r="C110" s="159"/>
      <c r="D110" s="159"/>
      <c r="E110" s="159"/>
      <c r="F110" s="159"/>
      <c r="G110" s="159"/>
      <c r="H110" s="159"/>
      <c r="I110" s="159"/>
      <c r="J110" s="159"/>
    </row>
    <row r="111" spans="1:15" ht="13.5" customHeight="1" x14ac:dyDescent="0.25">
      <c r="A111" s="1"/>
    </row>
    <row r="112" spans="1:15" ht="21.75" customHeight="1" x14ac:dyDescent="0.25">
      <c r="A112" s="363" t="s">
        <v>155</v>
      </c>
      <c r="B112" s="363"/>
      <c r="C112" s="363"/>
      <c r="D112" s="363"/>
      <c r="E112" s="363"/>
      <c r="F112" s="363"/>
      <c r="G112" s="363"/>
      <c r="H112" s="363"/>
      <c r="I112" s="363"/>
      <c r="J112" s="363"/>
      <c r="K112" s="363"/>
      <c r="L112" s="363"/>
    </row>
    <row r="113" spans="1:14" ht="18.75" customHeight="1" x14ac:dyDescent="0.25">
      <c r="A113" s="363" t="s">
        <v>268</v>
      </c>
      <c r="B113" s="363"/>
      <c r="C113" s="363"/>
      <c r="D113" s="363"/>
      <c r="E113" s="363"/>
      <c r="F113" s="363"/>
      <c r="G113" s="363"/>
      <c r="H113" s="363"/>
      <c r="I113" s="363"/>
      <c r="J113" s="363"/>
      <c r="K113" s="363"/>
      <c r="L113" s="363"/>
    </row>
    <row r="114" spans="1:14" x14ac:dyDescent="0.25">
      <c r="A114" s="314" t="s">
        <v>96</v>
      </c>
      <c r="B114" s="314"/>
      <c r="C114" s="314"/>
      <c r="D114" s="314"/>
      <c r="E114" s="314"/>
      <c r="F114" s="314"/>
      <c r="G114" s="314"/>
      <c r="H114" s="314"/>
      <c r="I114" s="314"/>
      <c r="J114" s="314"/>
      <c r="K114" s="314"/>
      <c r="L114" s="314"/>
      <c r="M114" s="314"/>
      <c r="N114" s="314"/>
    </row>
    <row r="115" spans="1:14" ht="23.25" customHeight="1" x14ac:dyDescent="0.25">
      <c r="A115" s="322" t="s">
        <v>95</v>
      </c>
      <c r="B115" s="339" t="s">
        <v>2</v>
      </c>
      <c r="C115" s="339" t="s">
        <v>269</v>
      </c>
      <c r="D115" s="339"/>
      <c r="E115" s="339"/>
      <c r="F115" s="339"/>
      <c r="G115" s="339" t="s">
        <v>260</v>
      </c>
      <c r="H115" s="339"/>
      <c r="I115" s="339"/>
      <c r="J115" s="339"/>
      <c r="K115" s="339" t="s">
        <v>261</v>
      </c>
      <c r="L115" s="339"/>
      <c r="M115" s="339"/>
      <c r="N115" s="339"/>
    </row>
    <row r="116" spans="1:14" ht="20.25" customHeight="1" x14ac:dyDescent="0.25">
      <c r="A116" s="322"/>
      <c r="B116" s="339"/>
      <c r="C116" s="253" t="s">
        <v>17</v>
      </c>
      <c r="D116" s="339" t="s">
        <v>26</v>
      </c>
      <c r="E116" s="359" t="s">
        <v>20</v>
      </c>
      <c r="F116" s="253" t="s">
        <v>21</v>
      </c>
      <c r="G116" s="253" t="s">
        <v>17</v>
      </c>
      <c r="H116" s="339" t="s">
        <v>26</v>
      </c>
      <c r="I116" s="359" t="s">
        <v>20</v>
      </c>
      <c r="J116" s="253" t="s">
        <v>21</v>
      </c>
      <c r="K116" s="253" t="s">
        <v>17</v>
      </c>
      <c r="L116" s="339" t="s">
        <v>26</v>
      </c>
      <c r="M116" s="359" t="s">
        <v>20</v>
      </c>
      <c r="N116" s="253" t="s">
        <v>21</v>
      </c>
    </row>
    <row r="117" spans="1:14" ht="21" customHeight="1" x14ac:dyDescent="0.25">
      <c r="A117" s="322"/>
      <c r="B117" s="339"/>
      <c r="C117" s="253" t="s">
        <v>18</v>
      </c>
      <c r="D117" s="339"/>
      <c r="E117" s="359"/>
      <c r="F117" s="253" t="s">
        <v>27</v>
      </c>
      <c r="G117" s="253" t="s">
        <v>18</v>
      </c>
      <c r="H117" s="339"/>
      <c r="I117" s="359"/>
      <c r="J117" s="253" t="s">
        <v>28</v>
      </c>
      <c r="K117" s="253" t="s">
        <v>18</v>
      </c>
      <c r="L117" s="339"/>
      <c r="M117" s="359"/>
      <c r="N117" s="253" t="s">
        <v>29</v>
      </c>
    </row>
    <row r="118" spans="1:14" ht="12.75" customHeight="1" x14ac:dyDescent="0.25">
      <c r="A118" s="253">
        <v>1</v>
      </c>
      <c r="B118" s="253">
        <v>2</v>
      </c>
      <c r="C118" s="253">
        <v>3</v>
      </c>
      <c r="D118" s="253">
        <v>4</v>
      </c>
      <c r="E118" s="253">
        <v>5</v>
      </c>
      <c r="F118" s="253">
        <v>6</v>
      </c>
      <c r="G118" s="253">
        <v>7</v>
      </c>
      <c r="H118" s="253">
        <v>8</v>
      </c>
      <c r="I118" s="253">
        <v>9</v>
      </c>
      <c r="J118" s="253">
        <v>10</v>
      </c>
      <c r="K118" s="253">
        <v>11</v>
      </c>
      <c r="L118" s="253">
        <v>12</v>
      </c>
      <c r="M118" s="253">
        <v>13</v>
      </c>
      <c r="N118" s="253">
        <v>14</v>
      </c>
    </row>
    <row r="119" spans="1:14" ht="58.5" customHeight="1" x14ac:dyDescent="0.25">
      <c r="A119" s="102" t="s">
        <v>122</v>
      </c>
      <c r="B119" s="269" t="s">
        <v>238</v>
      </c>
      <c r="C119" s="271">
        <f>C77</f>
        <v>0</v>
      </c>
      <c r="D119" s="271">
        <v>0</v>
      </c>
      <c r="E119" s="271">
        <v>0</v>
      </c>
      <c r="F119" s="271">
        <f>C119+D119</f>
        <v>0</v>
      </c>
      <c r="G119" s="215">
        <f>G43</f>
        <v>6956</v>
      </c>
      <c r="H119" s="215">
        <v>0</v>
      </c>
      <c r="I119" s="215">
        <v>0</v>
      </c>
      <c r="J119" s="215">
        <f>G119+H119</f>
        <v>6956</v>
      </c>
      <c r="K119" s="259">
        <f>K77</f>
        <v>6956</v>
      </c>
      <c r="L119" s="259">
        <v>0</v>
      </c>
      <c r="M119" s="259">
        <v>0</v>
      </c>
      <c r="N119" s="259">
        <f>K119+L119</f>
        <v>6956</v>
      </c>
    </row>
    <row r="120" spans="1:14" x14ac:dyDescent="0.25">
      <c r="A120" s="254"/>
      <c r="B120" s="270" t="s">
        <v>7</v>
      </c>
      <c r="C120" s="226">
        <f>C119</f>
        <v>0</v>
      </c>
      <c r="D120" s="226">
        <f t="shared" ref="D120:M120" si="13">D119</f>
        <v>0</v>
      </c>
      <c r="E120" s="226">
        <f t="shared" si="13"/>
        <v>0</v>
      </c>
      <c r="F120" s="226">
        <f>C120+D120</f>
        <v>0</v>
      </c>
      <c r="G120" s="226">
        <f t="shared" si="13"/>
        <v>6956</v>
      </c>
      <c r="H120" s="226">
        <f t="shared" si="13"/>
        <v>0</v>
      </c>
      <c r="I120" s="226">
        <f t="shared" si="13"/>
        <v>0</v>
      </c>
      <c r="J120" s="226">
        <f>G120+H120</f>
        <v>6956</v>
      </c>
      <c r="K120" s="226">
        <f t="shared" si="13"/>
        <v>6956</v>
      </c>
      <c r="L120" s="226">
        <f t="shared" si="13"/>
        <v>0</v>
      </c>
      <c r="M120" s="226">
        <f t="shared" si="13"/>
        <v>0</v>
      </c>
      <c r="N120" s="226">
        <f>K120+L120</f>
        <v>6956</v>
      </c>
    </row>
    <row r="121" spans="1:14" ht="13.5" customHeight="1" x14ac:dyDescent="0.25">
      <c r="A121" s="36"/>
    </row>
    <row r="122" spans="1:14" ht="21" hidden="1" customHeight="1" x14ac:dyDescent="0.25">
      <c r="A122" s="1"/>
    </row>
    <row r="123" spans="1:14" ht="18.75" customHeight="1" x14ac:dyDescent="0.25">
      <c r="A123" s="363" t="s">
        <v>270</v>
      </c>
      <c r="B123" s="363"/>
      <c r="C123" s="363"/>
      <c r="D123" s="363"/>
      <c r="E123" s="363"/>
      <c r="F123" s="363"/>
      <c r="G123" s="363"/>
      <c r="H123" s="363"/>
      <c r="I123" s="363"/>
      <c r="J123" s="363"/>
      <c r="K123" s="363"/>
      <c r="L123" s="363"/>
      <c r="M123" s="363"/>
      <c r="N123" s="363"/>
    </row>
    <row r="124" spans="1:14" ht="16.5" customHeight="1" x14ac:dyDescent="0.25">
      <c r="A124" s="314" t="s">
        <v>96</v>
      </c>
      <c r="B124" s="314"/>
      <c r="C124" s="314"/>
      <c r="D124" s="314"/>
      <c r="E124" s="314"/>
      <c r="F124" s="314"/>
      <c r="G124" s="314"/>
      <c r="H124" s="314"/>
      <c r="I124" s="314"/>
      <c r="J124" s="314"/>
    </row>
    <row r="125" spans="1:14" ht="15.75" customHeight="1" x14ac:dyDescent="0.25">
      <c r="A125" s="322" t="s">
        <v>97</v>
      </c>
      <c r="B125" s="339" t="s">
        <v>2</v>
      </c>
      <c r="C125" s="339" t="s">
        <v>227</v>
      </c>
      <c r="D125" s="339"/>
      <c r="E125" s="339"/>
      <c r="F125" s="339"/>
      <c r="G125" s="339" t="s">
        <v>263</v>
      </c>
      <c r="H125" s="339"/>
      <c r="I125" s="339"/>
      <c r="J125" s="339"/>
    </row>
    <row r="126" spans="1:14" ht="20.25" customHeight="1" x14ac:dyDescent="0.25">
      <c r="A126" s="322"/>
      <c r="B126" s="339"/>
      <c r="C126" s="253" t="s">
        <v>17</v>
      </c>
      <c r="D126" s="339" t="s">
        <v>26</v>
      </c>
      <c r="E126" s="359" t="s">
        <v>20</v>
      </c>
      <c r="F126" s="253" t="s">
        <v>21</v>
      </c>
      <c r="G126" s="253" t="s">
        <v>17</v>
      </c>
      <c r="H126" s="339" t="s">
        <v>26</v>
      </c>
      <c r="I126" s="359" t="s">
        <v>20</v>
      </c>
      <c r="J126" s="253" t="s">
        <v>21</v>
      </c>
    </row>
    <row r="127" spans="1:14" ht="16.5" customHeight="1" x14ac:dyDescent="0.25">
      <c r="A127" s="322"/>
      <c r="B127" s="339"/>
      <c r="C127" s="253" t="s">
        <v>18</v>
      </c>
      <c r="D127" s="339"/>
      <c r="E127" s="359"/>
      <c r="F127" s="253" t="s">
        <v>27</v>
      </c>
      <c r="G127" s="253" t="s">
        <v>18</v>
      </c>
      <c r="H127" s="339"/>
      <c r="I127" s="359"/>
      <c r="J127" s="253" t="s">
        <v>28</v>
      </c>
    </row>
    <row r="128" spans="1:14" ht="15.75" customHeight="1" x14ac:dyDescent="0.25">
      <c r="A128" s="253">
        <v>1</v>
      </c>
      <c r="B128" s="253">
        <v>2</v>
      </c>
      <c r="C128" s="253">
        <v>3</v>
      </c>
      <c r="D128" s="253">
        <v>4</v>
      </c>
      <c r="E128" s="253">
        <v>5</v>
      </c>
      <c r="F128" s="253">
        <v>6</v>
      </c>
      <c r="G128" s="253">
        <v>7</v>
      </c>
      <c r="H128" s="253">
        <v>8</v>
      </c>
      <c r="I128" s="253">
        <v>9</v>
      </c>
      <c r="J128" s="253">
        <v>10</v>
      </c>
    </row>
    <row r="129" spans="1:13" ht="62.25" customHeight="1" x14ac:dyDescent="0.25">
      <c r="A129" s="158"/>
      <c r="B129" s="269" t="s">
        <v>238</v>
      </c>
      <c r="C129" s="259">
        <f>C98</f>
        <v>0</v>
      </c>
      <c r="D129" s="259">
        <v>0</v>
      </c>
      <c r="E129" s="259">
        <v>0</v>
      </c>
      <c r="F129" s="259">
        <f>C129+D129</f>
        <v>0</v>
      </c>
      <c r="G129" s="259">
        <f>G98</f>
        <v>0</v>
      </c>
      <c r="H129" s="259">
        <v>0</v>
      </c>
      <c r="I129" s="259">
        <v>0</v>
      </c>
      <c r="J129" s="259">
        <f>G129+H129</f>
        <v>0</v>
      </c>
    </row>
    <row r="130" spans="1:13" ht="20.25" customHeight="1" x14ac:dyDescent="0.25">
      <c r="A130" s="254"/>
      <c r="B130" s="270" t="s">
        <v>7</v>
      </c>
      <c r="C130" s="226">
        <f>C129</f>
        <v>0</v>
      </c>
      <c r="D130" s="226">
        <f t="shared" ref="D130:E130" si="14">D129</f>
        <v>0</v>
      </c>
      <c r="E130" s="226">
        <f t="shared" si="14"/>
        <v>0</v>
      </c>
      <c r="F130" s="226">
        <f>C130+D130</f>
        <v>0</v>
      </c>
      <c r="G130" s="226">
        <f>G129</f>
        <v>0</v>
      </c>
      <c r="H130" s="226">
        <f t="shared" ref="H130:I130" si="15">H129</f>
        <v>0</v>
      </c>
      <c r="I130" s="226">
        <f t="shared" si="15"/>
        <v>0</v>
      </c>
      <c r="J130" s="226">
        <f>G130+H130</f>
        <v>0</v>
      </c>
    </row>
    <row r="131" spans="1:13" ht="12" customHeight="1" x14ac:dyDescent="0.25">
      <c r="A131" s="2"/>
    </row>
    <row r="132" spans="1:13" ht="20.25" customHeight="1" x14ac:dyDescent="0.25">
      <c r="A132" s="363" t="s">
        <v>30</v>
      </c>
      <c r="B132" s="363"/>
      <c r="C132" s="363"/>
      <c r="D132" s="363"/>
      <c r="E132" s="363"/>
      <c r="F132" s="363"/>
      <c r="G132" s="363"/>
      <c r="H132" s="363"/>
      <c r="I132" s="363"/>
      <c r="J132" s="363"/>
      <c r="K132" s="363"/>
      <c r="L132" s="363"/>
    </row>
    <row r="133" spans="1:13" ht="22.5" customHeight="1" x14ac:dyDescent="0.25">
      <c r="A133" s="363" t="s">
        <v>271</v>
      </c>
      <c r="B133" s="363"/>
      <c r="C133" s="363"/>
      <c r="D133" s="363"/>
      <c r="E133" s="363"/>
      <c r="F133" s="363"/>
      <c r="G133" s="363"/>
      <c r="H133" s="363"/>
      <c r="I133" s="363"/>
      <c r="J133" s="363"/>
      <c r="K133" s="363"/>
    </row>
    <row r="134" spans="1:13" ht="11.25" customHeight="1" x14ac:dyDescent="0.25">
      <c r="A134" s="29" t="s">
        <v>31</v>
      </c>
    </row>
    <row r="135" spans="1:13" ht="15.75" customHeight="1" x14ac:dyDescent="0.25">
      <c r="A135" s="322" t="s">
        <v>95</v>
      </c>
      <c r="B135" s="339" t="s">
        <v>32</v>
      </c>
      <c r="C135" s="339" t="s">
        <v>33</v>
      </c>
      <c r="D135" s="339" t="s">
        <v>34</v>
      </c>
      <c r="E135" s="339" t="s">
        <v>259</v>
      </c>
      <c r="F135" s="339"/>
      <c r="G135" s="339"/>
      <c r="H135" s="339" t="s">
        <v>260</v>
      </c>
      <c r="I135" s="339"/>
      <c r="J135" s="339"/>
      <c r="K135" s="383" t="s">
        <v>261</v>
      </c>
      <c r="L135" s="383"/>
      <c r="M135" s="383"/>
    </row>
    <row r="136" spans="1:13" ht="30.75" customHeight="1" x14ac:dyDescent="0.25">
      <c r="A136" s="322"/>
      <c r="B136" s="339"/>
      <c r="C136" s="339"/>
      <c r="D136" s="339"/>
      <c r="E136" s="152" t="s">
        <v>35</v>
      </c>
      <c r="F136" s="152" t="s">
        <v>26</v>
      </c>
      <c r="G136" s="152" t="s">
        <v>98</v>
      </c>
      <c r="H136" s="152" t="s">
        <v>35</v>
      </c>
      <c r="I136" s="152" t="s">
        <v>26</v>
      </c>
      <c r="J136" s="152" t="s">
        <v>99</v>
      </c>
      <c r="K136" s="152" t="s">
        <v>35</v>
      </c>
      <c r="L136" s="152" t="s">
        <v>26</v>
      </c>
      <c r="M136" s="162" t="s">
        <v>100</v>
      </c>
    </row>
    <row r="137" spans="1:13" x14ac:dyDescent="0.25">
      <c r="A137" s="152">
        <v>1</v>
      </c>
      <c r="B137" s="152">
        <v>2</v>
      </c>
      <c r="C137" s="152">
        <v>3</v>
      </c>
      <c r="D137" s="152">
        <v>4</v>
      </c>
      <c r="E137" s="152">
        <v>5</v>
      </c>
      <c r="F137" s="152">
        <f>E137+1</f>
        <v>6</v>
      </c>
      <c r="G137" s="152">
        <f t="shared" ref="G137:M137" si="16">F137+1</f>
        <v>7</v>
      </c>
      <c r="H137" s="152">
        <f t="shared" si="16"/>
        <v>8</v>
      </c>
      <c r="I137" s="152">
        <f t="shared" si="16"/>
        <v>9</v>
      </c>
      <c r="J137" s="152">
        <f t="shared" si="16"/>
        <v>10</v>
      </c>
      <c r="K137" s="152">
        <f t="shared" si="16"/>
        <v>11</v>
      </c>
      <c r="L137" s="152">
        <f t="shared" si="16"/>
        <v>12</v>
      </c>
      <c r="M137" s="152">
        <f t="shared" si="16"/>
        <v>13</v>
      </c>
    </row>
    <row r="138" spans="1:13" ht="16.5" customHeight="1" x14ac:dyDescent="0.25">
      <c r="A138" s="102" t="s">
        <v>122</v>
      </c>
      <c r="B138" s="160" t="s">
        <v>73</v>
      </c>
      <c r="C138" s="152"/>
      <c r="D138" s="152"/>
      <c r="E138" s="152"/>
      <c r="F138" s="152"/>
      <c r="G138" s="152"/>
      <c r="H138" s="152"/>
      <c r="I138" s="152"/>
      <c r="J138" s="152"/>
      <c r="K138" s="152"/>
      <c r="L138" s="152"/>
      <c r="M138" s="100"/>
    </row>
    <row r="139" spans="1:13" ht="18.75" customHeight="1" x14ac:dyDescent="0.25">
      <c r="A139" s="155"/>
      <c r="B139" s="382" t="s">
        <v>239</v>
      </c>
      <c r="C139" s="382"/>
      <c r="D139" s="382"/>
      <c r="E139" s="382"/>
      <c r="F139" s="382"/>
      <c r="G139" s="382"/>
      <c r="H139" s="382"/>
      <c r="I139" s="382"/>
      <c r="J139" s="382"/>
      <c r="K139" s="100"/>
      <c r="L139" s="100"/>
      <c r="M139" s="100"/>
    </row>
    <row r="140" spans="1:13" ht="17.25" customHeight="1" x14ac:dyDescent="0.25">
      <c r="A140" s="156"/>
      <c r="B140" s="79" t="s">
        <v>36</v>
      </c>
      <c r="C140" s="157"/>
      <c r="D140" s="157"/>
      <c r="E140" s="157"/>
      <c r="F140" s="157"/>
      <c r="G140" s="157"/>
      <c r="H140" s="157"/>
      <c r="I140" s="157"/>
      <c r="J140" s="157"/>
      <c r="K140" s="157"/>
      <c r="L140" s="157"/>
      <c r="M140" s="100"/>
    </row>
    <row r="141" spans="1:13" ht="24" customHeight="1" x14ac:dyDescent="0.25">
      <c r="A141" s="158"/>
      <c r="B141" s="70" t="s">
        <v>240</v>
      </c>
      <c r="C141" s="159" t="s">
        <v>76</v>
      </c>
      <c r="D141" s="238" t="s">
        <v>241</v>
      </c>
      <c r="E141" s="72"/>
      <c r="F141" s="209"/>
      <c r="G141" s="72"/>
      <c r="H141" s="210">
        <v>1</v>
      </c>
      <c r="I141" s="210"/>
      <c r="J141" s="210">
        <f>H141+I141</f>
        <v>1</v>
      </c>
      <c r="K141" s="159">
        <v>1</v>
      </c>
      <c r="L141" s="157"/>
      <c r="M141" s="217">
        <f>K141+L141</f>
        <v>1</v>
      </c>
    </row>
    <row r="142" spans="1:13" ht="42.75" customHeight="1" x14ac:dyDescent="0.25">
      <c r="A142" s="158"/>
      <c r="B142" s="70" t="s">
        <v>242</v>
      </c>
      <c r="C142" s="159" t="s">
        <v>76</v>
      </c>
      <c r="D142" s="238" t="s">
        <v>77</v>
      </c>
      <c r="E142" s="72"/>
      <c r="F142" s="209"/>
      <c r="G142" s="72"/>
      <c r="H142" s="210">
        <f>'Додаток 1'!F22</f>
        <v>11</v>
      </c>
      <c r="I142" s="210"/>
      <c r="J142" s="210">
        <f t="shared" ref="J142:J146" si="17">H142+I142</f>
        <v>11</v>
      </c>
      <c r="K142" s="159">
        <v>17</v>
      </c>
      <c r="L142" s="157"/>
      <c r="M142" s="217">
        <f t="shared" ref="M142:M148" si="18">K142+L142</f>
        <v>17</v>
      </c>
    </row>
    <row r="143" spans="1:13" ht="14.25" customHeight="1" x14ac:dyDescent="0.25">
      <c r="A143" s="156"/>
      <c r="B143" s="79" t="s">
        <v>37</v>
      </c>
      <c r="C143" s="157"/>
      <c r="D143" s="159"/>
      <c r="E143" s="209"/>
      <c r="F143" s="209"/>
      <c r="G143" s="72"/>
      <c r="H143" s="211"/>
      <c r="I143" s="211"/>
      <c r="J143" s="210"/>
      <c r="K143" s="157"/>
      <c r="L143" s="157"/>
      <c r="M143" s="217"/>
    </row>
    <row r="144" spans="1:13" ht="48.75" customHeight="1" x14ac:dyDescent="0.25">
      <c r="A144" s="158"/>
      <c r="B144" s="244" t="s">
        <v>243</v>
      </c>
      <c r="C144" s="159" t="s">
        <v>76</v>
      </c>
      <c r="D144" s="243" t="s">
        <v>244</v>
      </c>
      <c r="E144" s="210"/>
      <c r="F144" s="211"/>
      <c r="G144" s="210"/>
      <c r="H144" s="210">
        <v>3</v>
      </c>
      <c r="I144" s="210"/>
      <c r="J144" s="210">
        <f t="shared" si="17"/>
        <v>3</v>
      </c>
      <c r="K144" s="159">
        <v>3</v>
      </c>
      <c r="L144" s="157"/>
      <c r="M144" s="218">
        <f t="shared" si="18"/>
        <v>3</v>
      </c>
    </row>
    <row r="145" spans="1:13" ht="16.5" customHeight="1" x14ac:dyDescent="0.25">
      <c r="A145" s="156"/>
      <c r="B145" s="71" t="s">
        <v>38</v>
      </c>
      <c r="C145" s="157"/>
      <c r="D145" s="159"/>
      <c r="E145" s="209"/>
      <c r="F145" s="209"/>
      <c r="G145" s="72"/>
      <c r="H145" s="211"/>
      <c r="I145" s="211"/>
      <c r="J145" s="210">
        <f t="shared" si="17"/>
        <v>0</v>
      </c>
      <c r="K145" s="157"/>
      <c r="L145" s="157"/>
      <c r="M145" s="218">
        <f t="shared" si="18"/>
        <v>0</v>
      </c>
    </row>
    <row r="146" spans="1:13" ht="49.5" customHeight="1" x14ac:dyDescent="0.25">
      <c r="A146" s="158"/>
      <c r="B146" s="70" t="s">
        <v>245</v>
      </c>
      <c r="C146" s="72" t="s">
        <v>131</v>
      </c>
      <c r="D146" s="242" t="s">
        <v>246</v>
      </c>
      <c r="E146" s="210"/>
      <c r="F146" s="211"/>
      <c r="G146" s="210"/>
      <c r="H146" s="210">
        <v>2319</v>
      </c>
      <c r="I146" s="211"/>
      <c r="J146" s="210">
        <f t="shared" si="17"/>
        <v>2319</v>
      </c>
      <c r="K146" s="159">
        <v>2319</v>
      </c>
      <c r="L146" s="157"/>
      <c r="M146" s="218">
        <f t="shared" si="18"/>
        <v>2319</v>
      </c>
    </row>
    <row r="147" spans="1:13" ht="22.5" customHeight="1" x14ac:dyDescent="0.25">
      <c r="A147" s="158"/>
      <c r="B147" s="79" t="s">
        <v>247</v>
      </c>
      <c r="C147" s="157"/>
      <c r="D147" s="159"/>
      <c r="E147" s="247"/>
      <c r="F147" s="248"/>
      <c r="G147" s="247"/>
      <c r="H147" s="247"/>
      <c r="I147" s="248"/>
      <c r="J147" s="247"/>
      <c r="K147" s="154"/>
      <c r="L147" s="249"/>
      <c r="M147" s="250"/>
    </row>
    <row r="148" spans="1:13" ht="43.5" customHeight="1" x14ac:dyDescent="0.25">
      <c r="A148" s="158"/>
      <c r="B148" s="245" t="s">
        <v>248</v>
      </c>
      <c r="C148" s="246" t="s">
        <v>249</v>
      </c>
      <c r="D148" s="241" t="s">
        <v>246</v>
      </c>
      <c r="E148" s="247"/>
      <c r="F148" s="251"/>
      <c r="G148" s="251"/>
      <c r="H148" s="247">
        <v>27.3</v>
      </c>
      <c r="I148" s="251"/>
      <c r="J148" s="257">
        <f>H148</f>
        <v>27.3</v>
      </c>
      <c r="K148" s="258">
        <v>17.7</v>
      </c>
      <c r="L148" s="252"/>
      <c r="M148" s="218">
        <f t="shared" si="18"/>
        <v>17.7</v>
      </c>
    </row>
    <row r="149" spans="1:13" ht="19.5" hidden="1" customHeight="1" x14ac:dyDescent="0.25">
      <c r="A149" s="156"/>
      <c r="B149" s="110"/>
      <c r="C149" s="157"/>
      <c r="D149" s="157"/>
      <c r="E149" s="157"/>
      <c r="F149" s="157"/>
      <c r="G149" s="159"/>
      <c r="H149" s="157"/>
      <c r="I149" s="157"/>
      <c r="J149" s="159"/>
      <c r="K149" s="157"/>
      <c r="L149" s="157"/>
      <c r="M149" s="161"/>
    </row>
    <row r="150" spans="1:13" ht="15.75" x14ac:dyDescent="0.25">
      <c r="A150" s="29"/>
      <c r="J150" s="90"/>
    </row>
    <row r="151" spans="1:13" ht="15.75" x14ac:dyDescent="0.25">
      <c r="A151" s="363" t="s">
        <v>272</v>
      </c>
      <c r="B151" s="363"/>
      <c r="C151" s="363"/>
      <c r="D151" s="363"/>
      <c r="E151" s="363"/>
      <c r="F151" s="363"/>
      <c r="G151" s="363"/>
      <c r="H151" s="363"/>
      <c r="I151" s="363"/>
      <c r="J151" s="363"/>
      <c r="K151" s="363"/>
      <c r="L151" s="363"/>
    </row>
    <row r="152" spans="1:13" ht="15.75" x14ac:dyDescent="0.25">
      <c r="A152" s="29" t="s">
        <v>31</v>
      </c>
    </row>
    <row r="153" spans="1:13" ht="15.75" customHeight="1" x14ac:dyDescent="0.25">
      <c r="A153" s="322" t="s">
        <v>95</v>
      </c>
      <c r="B153" s="339" t="s">
        <v>32</v>
      </c>
      <c r="C153" s="339" t="s">
        <v>33</v>
      </c>
      <c r="D153" s="339" t="s">
        <v>34</v>
      </c>
      <c r="E153" s="339" t="s">
        <v>227</v>
      </c>
      <c r="F153" s="339"/>
      <c r="G153" s="339"/>
      <c r="H153" s="339" t="s">
        <v>263</v>
      </c>
      <c r="I153" s="339"/>
      <c r="J153" s="339"/>
    </row>
    <row r="154" spans="1:13" ht="26.25" customHeight="1" x14ac:dyDescent="0.25">
      <c r="A154" s="322"/>
      <c r="B154" s="339"/>
      <c r="C154" s="339"/>
      <c r="D154" s="339"/>
      <c r="E154" s="152" t="s">
        <v>35</v>
      </c>
      <c r="F154" s="152" t="s">
        <v>26</v>
      </c>
      <c r="G154" s="152" t="s">
        <v>101</v>
      </c>
      <c r="H154" s="152" t="s">
        <v>35</v>
      </c>
      <c r="I154" s="152" t="s">
        <v>26</v>
      </c>
      <c r="J154" s="162" t="s">
        <v>99</v>
      </c>
    </row>
    <row r="155" spans="1:13" x14ac:dyDescent="0.25">
      <c r="A155" s="152">
        <v>1</v>
      </c>
      <c r="B155" s="152">
        <v>2</v>
      </c>
      <c r="C155" s="152">
        <v>3</v>
      </c>
      <c r="D155" s="152">
        <v>4</v>
      </c>
      <c r="E155" s="152">
        <v>5</v>
      </c>
      <c r="F155" s="152">
        <f>E155+1</f>
        <v>6</v>
      </c>
      <c r="G155" s="152">
        <f t="shared" ref="G155:J155" si="19">F155+1</f>
        <v>7</v>
      </c>
      <c r="H155" s="152">
        <f t="shared" si="19"/>
        <v>8</v>
      </c>
      <c r="I155" s="152">
        <f t="shared" si="19"/>
        <v>9</v>
      </c>
      <c r="J155" s="152">
        <f t="shared" si="19"/>
        <v>10</v>
      </c>
    </row>
    <row r="156" spans="1:13" x14ac:dyDescent="0.25">
      <c r="A156" s="253"/>
      <c r="B156" s="253"/>
      <c r="C156" s="253"/>
      <c r="D156" s="253"/>
      <c r="E156" s="253"/>
      <c r="F156" s="253"/>
      <c r="G156" s="253"/>
      <c r="H156" s="253"/>
      <c r="I156" s="253"/>
      <c r="J156" s="253"/>
    </row>
    <row r="157" spans="1:13" ht="18" hidden="1" customHeight="1" outlineLevel="1" x14ac:dyDescent="0.25">
      <c r="A157" s="102" t="s">
        <v>122</v>
      </c>
      <c r="B157" s="79" t="s">
        <v>73</v>
      </c>
      <c r="C157" s="238"/>
      <c r="D157" s="238"/>
      <c r="E157" s="238"/>
      <c r="F157" s="238"/>
      <c r="G157" s="238"/>
      <c r="H157" s="238"/>
      <c r="I157" s="238"/>
      <c r="J157" s="100"/>
    </row>
    <row r="158" spans="1:13" ht="15.75" hidden="1" customHeight="1" outlineLevel="1" x14ac:dyDescent="0.25">
      <c r="A158" s="155"/>
      <c r="B158" s="375" t="s">
        <v>239</v>
      </c>
      <c r="C158" s="376"/>
      <c r="D158" s="376"/>
      <c r="E158" s="376"/>
      <c r="F158" s="376"/>
      <c r="G158" s="376"/>
      <c r="H158" s="377"/>
      <c r="I158" s="100"/>
      <c r="J158" s="100"/>
    </row>
    <row r="159" spans="1:13" ht="16.5" hidden="1" customHeight="1" outlineLevel="1" x14ac:dyDescent="0.25">
      <c r="A159" s="156"/>
      <c r="B159" s="79" t="s">
        <v>36</v>
      </c>
      <c r="C159" s="157"/>
      <c r="D159" s="157"/>
      <c r="E159" s="157"/>
      <c r="F159" s="157"/>
      <c r="G159" s="157"/>
      <c r="H159" s="157"/>
      <c r="I159" s="157"/>
      <c r="J159" s="100"/>
    </row>
    <row r="160" spans="1:13" ht="24" hidden="1" outlineLevel="1" x14ac:dyDescent="0.25">
      <c r="A160" s="158"/>
      <c r="B160" s="70" t="s">
        <v>240</v>
      </c>
      <c r="C160" s="159" t="s">
        <v>76</v>
      </c>
      <c r="D160" s="238" t="s">
        <v>241</v>
      </c>
      <c r="E160" s="159"/>
      <c r="F160" s="157"/>
      <c r="G160" s="159">
        <f>E160+F160</f>
        <v>0</v>
      </c>
      <c r="H160" s="159"/>
      <c r="I160" s="157"/>
      <c r="J160" s="218">
        <f>H160+I160</f>
        <v>0</v>
      </c>
    </row>
    <row r="161" spans="1:13" ht="36" hidden="1" outlineLevel="1" x14ac:dyDescent="0.25">
      <c r="A161" s="158"/>
      <c r="B161" s="70" t="s">
        <v>242</v>
      </c>
      <c r="C161" s="159" t="s">
        <v>76</v>
      </c>
      <c r="D161" s="238" t="s">
        <v>77</v>
      </c>
      <c r="E161" s="159"/>
      <c r="F161" s="157"/>
      <c r="G161" s="159">
        <f t="shared" ref="G161:G167" si="20">E161+F161</f>
        <v>0</v>
      </c>
      <c r="H161" s="159"/>
      <c r="I161" s="157"/>
      <c r="J161" s="218">
        <f t="shared" ref="J161:J167" si="21">H161+I161</f>
        <v>0</v>
      </c>
    </row>
    <row r="162" spans="1:13" hidden="1" outlineLevel="1" x14ac:dyDescent="0.25">
      <c r="A162" s="158"/>
      <c r="B162" s="79" t="s">
        <v>37</v>
      </c>
      <c r="C162" s="157"/>
      <c r="D162" s="159"/>
      <c r="E162" s="157"/>
      <c r="F162" s="157"/>
      <c r="G162" s="159">
        <f t="shared" si="20"/>
        <v>0</v>
      </c>
      <c r="H162" s="157"/>
      <c r="I162" s="157"/>
      <c r="J162" s="218">
        <f t="shared" si="21"/>
        <v>0</v>
      </c>
    </row>
    <row r="163" spans="1:13" ht="54.75" hidden="1" customHeight="1" outlineLevel="1" x14ac:dyDescent="0.25">
      <c r="A163" s="156"/>
      <c r="B163" s="244" t="s">
        <v>243</v>
      </c>
      <c r="C163" s="159" t="s">
        <v>76</v>
      </c>
      <c r="D163" s="243" t="s">
        <v>244</v>
      </c>
      <c r="E163" s="157"/>
      <c r="F163" s="157"/>
      <c r="G163" s="159">
        <f t="shared" si="20"/>
        <v>0</v>
      </c>
      <c r="H163" s="157"/>
      <c r="I163" s="157"/>
      <c r="J163" s="218">
        <f t="shared" si="21"/>
        <v>0</v>
      </c>
    </row>
    <row r="164" spans="1:13" hidden="1" outlineLevel="1" x14ac:dyDescent="0.25">
      <c r="A164" s="158"/>
      <c r="B164" s="71" t="s">
        <v>38</v>
      </c>
      <c r="C164" s="157"/>
      <c r="D164" s="159"/>
      <c r="E164" s="219"/>
      <c r="F164" s="219"/>
      <c r="G164" s="219">
        <f t="shared" si="20"/>
        <v>0</v>
      </c>
      <c r="H164" s="219"/>
      <c r="I164" s="220"/>
      <c r="J164" s="221">
        <f t="shared" si="21"/>
        <v>0</v>
      </c>
    </row>
    <row r="165" spans="1:13" ht="39" hidden="1" customHeight="1" outlineLevel="1" x14ac:dyDescent="0.25">
      <c r="A165" s="158"/>
      <c r="B165" s="70" t="s">
        <v>245</v>
      </c>
      <c r="C165" s="72" t="s">
        <v>131</v>
      </c>
      <c r="D165" s="242" t="s">
        <v>246</v>
      </c>
      <c r="E165" s="159"/>
      <c r="F165" s="159"/>
      <c r="G165" s="159">
        <f t="shared" si="20"/>
        <v>0</v>
      </c>
      <c r="H165" s="159"/>
      <c r="I165" s="157"/>
      <c r="J165" s="218">
        <f t="shared" si="21"/>
        <v>0</v>
      </c>
    </row>
    <row r="166" spans="1:13" hidden="1" outlineLevel="1" x14ac:dyDescent="0.25">
      <c r="A166" s="158"/>
      <c r="B166" s="79" t="s">
        <v>247</v>
      </c>
      <c r="C166" s="157"/>
      <c r="D166" s="159"/>
      <c r="E166" s="159"/>
      <c r="F166" s="159"/>
      <c r="G166" s="159">
        <f t="shared" si="20"/>
        <v>0</v>
      </c>
      <c r="H166" s="159"/>
      <c r="I166" s="157"/>
      <c r="J166" s="218">
        <f t="shared" si="21"/>
        <v>0</v>
      </c>
    </row>
    <row r="167" spans="1:13" ht="36.75" hidden="1" outlineLevel="1" x14ac:dyDescent="0.25">
      <c r="A167" s="158"/>
      <c r="B167" s="245" t="s">
        <v>248</v>
      </c>
      <c r="C167" s="246" t="s">
        <v>249</v>
      </c>
      <c r="D167" s="241" t="s">
        <v>246</v>
      </c>
      <c r="E167" s="159"/>
      <c r="F167" s="159"/>
      <c r="G167" s="159">
        <f t="shared" si="20"/>
        <v>0</v>
      </c>
      <c r="H167" s="159"/>
      <c r="I167" s="157"/>
      <c r="J167" s="218">
        <f t="shared" si="21"/>
        <v>0</v>
      </c>
    </row>
    <row r="168" spans="1:13" ht="19.5" customHeight="1" collapsed="1" x14ac:dyDescent="0.25">
      <c r="A168" s="37"/>
    </row>
    <row r="169" spans="1:13" s="81" customFormat="1" ht="16.5" customHeight="1" x14ac:dyDescent="0.25">
      <c r="A169" s="80" t="s">
        <v>39</v>
      </c>
      <c r="B169" s="80"/>
      <c r="C169" s="80"/>
      <c r="D169" s="80"/>
      <c r="E169" s="80"/>
      <c r="F169" s="80"/>
      <c r="G169" s="80"/>
      <c r="H169" s="80"/>
      <c r="I169" s="80"/>
      <c r="J169" s="80"/>
      <c r="K169" s="80"/>
      <c r="L169" s="80"/>
    </row>
    <row r="170" spans="1:13" s="81" customFormat="1" ht="10.5" customHeight="1" x14ac:dyDescent="0.25">
      <c r="A170" s="384" t="s">
        <v>92</v>
      </c>
      <c r="B170" s="384"/>
      <c r="C170" s="384"/>
      <c r="D170" s="384"/>
      <c r="E170" s="384"/>
      <c r="F170" s="384"/>
      <c r="G170" s="384"/>
      <c r="H170" s="384"/>
      <c r="I170" s="384"/>
      <c r="J170" s="384"/>
      <c r="K170" s="384"/>
      <c r="L170" s="384"/>
    </row>
    <row r="171" spans="1:13" s="81" customFormat="1" ht="23.25" customHeight="1" x14ac:dyDescent="0.25">
      <c r="A171" s="344" t="s">
        <v>95</v>
      </c>
      <c r="B171" s="385" t="s">
        <v>2</v>
      </c>
      <c r="C171" s="386"/>
      <c r="D171" s="343" t="s">
        <v>259</v>
      </c>
      <c r="E171" s="343"/>
      <c r="F171" s="343" t="s">
        <v>260</v>
      </c>
      <c r="G171" s="343"/>
      <c r="H171" s="343" t="s">
        <v>261</v>
      </c>
      <c r="I171" s="343"/>
      <c r="J171" s="343" t="s">
        <v>227</v>
      </c>
      <c r="K171" s="343"/>
      <c r="L171" s="343" t="s">
        <v>263</v>
      </c>
      <c r="M171" s="343"/>
    </row>
    <row r="172" spans="1:13" s="81" customFormat="1" ht="20.25" customHeight="1" x14ac:dyDescent="0.25">
      <c r="A172" s="345"/>
      <c r="B172" s="387"/>
      <c r="C172" s="388"/>
      <c r="D172" s="343" t="s">
        <v>35</v>
      </c>
      <c r="E172" s="343" t="s">
        <v>26</v>
      </c>
      <c r="F172" s="343" t="s">
        <v>35</v>
      </c>
      <c r="G172" s="153" t="s">
        <v>40</v>
      </c>
      <c r="H172" s="343" t="s">
        <v>35</v>
      </c>
      <c r="I172" s="153" t="s">
        <v>40</v>
      </c>
      <c r="J172" s="343" t="s">
        <v>35</v>
      </c>
      <c r="K172" s="343" t="s">
        <v>26</v>
      </c>
      <c r="L172" s="343" t="s">
        <v>35</v>
      </c>
      <c r="M172" s="343" t="s">
        <v>26</v>
      </c>
    </row>
    <row r="173" spans="1:13" s="81" customFormat="1" x14ac:dyDescent="0.25">
      <c r="A173" s="346"/>
      <c r="B173" s="389"/>
      <c r="C173" s="390"/>
      <c r="D173" s="343"/>
      <c r="E173" s="343"/>
      <c r="F173" s="343"/>
      <c r="G173" s="153" t="s">
        <v>18</v>
      </c>
      <c r="H173" s="343"/>
      <c r="I173" s="153" t="s">
        <v>18</v>
      </c>
      <c r="J173" s="343"/>
      <c r="K173" s="343"/>
      <c r="L173" s="343"/>
      <c r="M173" s="343"/>
    </row>
    <row r="174" spans="1:13" s="81" customFormat="1" x14ac:dyDescent="0.25">
      <c r="A174" s="120">
        <v>1</v>
      </c>
      <c r="B174" s="341">
        <f>A174+1</f>
        <v>2</v>
      </c>
      <c r="C174" s="342"/>
      <c r="D174" s="153">
        <f>B174*1+1</f>
        <v>3</v>
      </c>
      <c r="E174" s="153">
        <f>D174+1</f>
        <v>4</v>
      </c>
      <c r="F174" s="153">
        <f t="shared" ref="F174:M174" si="22">E174+1</f>
        <v>5</v>
      </c>
      <c r="G174" s="153">
        <f t="shared" si="22"/>
        <v>6</v>
      </c>
      <c r="H174" s="153">
        <f t="shared" si="22"/>
        <v>7</v>
      </c>
      <c r="I174" s="153">
        <f t="shared" si="22"/>
        <v>8</v>
      </c>
      <c r="J174" s="153">
        <f t="shared" si="22"/>
        <v>9</v>
      </c>
      <c r="K174" s="153">
        <f t="shared" si="22"/>
        <v>10</v>
      </c>
      <c r="L174" s="153">
        <f t="shared" si="22"/>
        <v>11</v>
      </c>
      <c r="M174" s="153">
        <f t="shared" si="22"/>
        <v>12</v>
      </c>
    </row>
    <row r="175" spans="1:13" s="81" customFormat="1" ht="18.75" customHeight="1" x14ac:dyDescent="0.25">
      <c r="A175" s="119"/>
      <c r="B175" s="341"/>
      <c r="C175" s="342"/>
      <c r="D175" s="213"/>
      <c r="E175" s="179"/>
      <c r="F175" s="213"/>
      <c r="G175" s="181"/>
      <c r="H175" s="223"/>
      <c r="I175" s="224"/>
      <c r="J175" s="223"/>
      <c r="K175" s="179"/>
      <c r="L175" s="223"/>
      <c r="M175" s="179"/>
    </row>
    <row r="176" spans="1:13" s="81" customFormat="1" ht="15" customHeight="1" x14ac:dyDescent="0.25">
      <c r="A176" s="119"/>
      <c r="B176" s="351" t="s">
        <v>123</v>
      </c>
      <c r="C176" s="352"/>
      <c r="D176" s="213"/>
      <c r="E176" s="179"/>
      <c r="F176" s="213"/>
      <c r="G176" s="181"/>
      <c r="H176" s="223"/>
      <c r="I176" s="223"/>
      <c r="J176" s="223"/>
      <c r="K176" s="179"/>
      <c r="L176" s="223"/>
      <c r="M176" s="179"/>
    </row>
    <row r="177" spans="1:606" s="81" customFormat="1" ht="27" customHeight="1" x14ac:dyDescent="0.25">
      <c r="A177" s="119"/>
      <c r="B177" s="355" t="s">
        <v>102</v>
      </c>
      <c r="C177" s="356"/>
      <c r="D177" s="213"/>
      <c r="E177" s="179"/>
      <c r="F177" s="213"/>
      <c r="G177" s="181"/>
      <c r="H177" s="223"/>
      <c r="I177" s="223"/>
      <c r="J177" s="223"/>
      <c r="K177" s="180"/>
      <c r="L177" s="223"/>
      <c r="M177" s="179"/>
    </row>
    <row r="178" spans="1:606" s="81" customFormat="1" ht="18.75" customHeight="1" x14ac:dyDescent="0.25">
      <c r="A178" s="119"/>
      <c r="B178" s="351" t="s">
        <v>124</v>
      </c>
      <c r="C178" s="352"/>
      <c r="D178" s="213"/>
      <c r="E178" s="179"/>
      <c r="F178" s="213"/>
      <c r="G178" s="181"/>
      <c r="H178" s="223"/>
      <c r="I178" s="223"/>
      <c r="J178" s="223"/>
      <c r="K178" s="180"/>
      <c r="L178" s="223"/>
      <c r="M178" s="179"/>
    </row>
    <row r="179" spans="1:606" s="81" customFormat="1" ht="18.75" customHeight="1" x14ac:dyDescent="0.25">
      <c r="A179" s="119"/>
      <c r="B179" s="351" t="s">
        <v>103</v>
      </c>
      <c r="C179" s="352"/>
      <c r="D179" s="213"/>
      <c r="E179" s="179"/>
      <c r="F179" s="213"/>
      <c r="G179" s="181"/>
      <c r="H179" s="223"/>
      <c r="I179" s="223"/>
      <c r="J179" s="223"/>
      <c r="K179" s="180"/>
      <c r="L179" s="223"/>
      <c r="M179" s="179"/>
    </row>
    <row r="180" spans="1:606" s="81" customFormat="1" ht="21" customHeight="1" x14ac:dyDescent="0.25">
      <c r="A180" s="119"/>
      <c r="B180" s="353" t="s">
        <v>125</v>
      </c>
      <c r="C180" s="354"/>
      <c r="D180" s="213"/>
      <c r="E180" s="179"/>
      <c r="F180" s="213"/>
      <c r="G180" s="181"/>
      <c r="H180" s="223"/>
      <c r="I180" s="223"/>
      <c r="J180" s="223"/>
      <c r="K180" s="179"/>
      <c r="L180" s="223"/>
      <c r="M180" s="179"/>
    </row>
    <row r="181" spans="1:606" s="81" customFormat="1" x14ac:dyDescent="0.25">
      <c r="A181" s="119"/>
      <c r="B181" s="351" t="s">
        <v>104</v>
      </c>
      <c r="C181" s="352"/>
      <c r="D181" s="213"/>
      <c r="E181" s="179"/>
      <c r="F181" s="213"/>
      <c r="G181" s="181"/>
      <c r="H181" s="223"/>
      <c r="I181" s="223"/>
      <c r="J181" s="223"/>
      <c r="K181" s="179"/>
      <c r="L181" s="223"/>
      <c r="M181" s="179"/>
    </row>
    <row r="182" spans="1:606" s="81" customFormat="1" ht="13.5" customHeight="1" x14ac:dyDescent="0.25">
      <c r="A182" s="119"/>
      <c r="B182" s="349"/>
      <c r="C182" s="350"/>
      <c r="D182" s="213"/>
      <c r="E182" s="179"/>
      <c r="F182" s="214"/>
      <c r="G182" s="181"/>
      <c r="H182" s="224"/>
      <c r="I182" s="224"/>
      <c r="J182" s="224"/>
      <c r="K182" s="179"/>
      <c r="L182" s="224"/>
      <c r="M182" s="179"/>
    </row>
    <row r="183" spans="1:606" s="81" customFormat="1" x14ac:dyDescent="0.25">
      <c r="A183" s="119"/>
      <c r="B183" s="347" t="s">
        <v>7</v>
      </c>
      <c r="C183" s="348"/>
      <c r="D183" s="212"/>
      <c r="E183" s="177"/>
      <c r="F183" s="212"/>
      <c r="G183" s="181"/>
      <c r="H183" s="222"/>
      <c r="I183" s="222"/>
      <c r="J183" s="222"/>
      <c r="K183" s="178"/>
      <c r="L183" s="222"/>
      <c r="M183" s="178"/>
    </row>
    <row r="184" spans="1:606" s="81" customFormat="1" ht="36" customHeight="1" x14ac:dyDescent="0.25">
      <c r="A184" s="119"/>
      <c r="B184" s="341" t="s">
        <v>41</v>
      </c>
      <c r="C184" s="342"/>
      <c r="D184" s="153" t="s">
        <v>23</v>
      </c>
      <c r="E184" s="154"/>
      <c r="F184" s="153" t="s">
        <v>23</v>
      </c>
      <c r="G184" s="153"/>
      <c r="H184" s="153" t="s">
        <v>23</v>
      </c>
      <c r="I184" s="153"/>
      <c r="J184" s="153" t="s">
        <v>23</v>
      </c>
      <c r="K184" s="153"/>
      <c r="L184" s="153" t="s">
        <v>23</v>
      </c>
      <c r="M184" s="154"/>
    </row>
    <row r="185" spans="1:606" s="81" customFormat="1" ht="12.75" customHeight="1" x14ac:dyDescent="0.25">
      <c r="A185" s="91"/>
      <c r="B185" s="91"/>
      <c r="C185" s="91"/>
      <c r="D185" s="92"/>
      <c r="E185" s="91"/>
      <c r="F185" s="91"/>
      <c r="G185" s="91"/>
      <c r="H185" s="91"/>
      <c r="I185" s="91"/>
      <c r="J185" s="91"/>
      <c r="K185" s="91"/>
      <c r="L185" s="92"/>
    </row>
    <row r="186" spans="1:606" ht="15.75" x14ac:dyDescent="0.25">
      <c r="A186" s="363" t="s">
        <v>42</v>
      </c>
      <c r="B186" s="363"/>
      <c r="C186" s="363"/>
      <c r="D186" s="363"/>
      <c r="E186" s="363"/>
      <c r="F186" s="363"/>
      <c r="G186" s="363"/>
      <c r="H186" s="363"/>
      <c r="I186" s="363"/>
      <c r="J186" s="363"/>
      <c r="K186" s="363"/>
      <c r="L186" s="363"/>
    </row>
    <row r="187" spans="1:606" ht="21" customHeight="1" x14ac:dyDescent="0.25">
      <c r="A187" s="29"/>
    </row>
    <row r="188" spans="1:606" ht="24.75" customHeight="1" x14ac:dyDescent="0.25">
      <c r="A188" s="322" t="s">
        <v>97</v>
      </c>
      <c r="B188" s="339" t="s">
        <v>43</v>
      </c>
      <c r="C188" s="339" t="s">
        <v>259</v>
      </c>
      <c r="D188" s="339"/>
      <c r="E188" s="339"/>
      <c r="F188" s="339"/>
      <c r="G188" s="339" t="s">
        <v>273</v>
      </c>
      <c r="H188" s="339"/>
      <c r="I188" s="339"/>
      <c r="J188" s="339"/>
      <c r="K188" s="339" t="s">
        <v>172</v>
      </c>
      <c r="L188" s="339"/>
      <c r="M188" s="339" t="s">
        <v>228</v>
      </c>
      <c r="N188" s="339"/>
      <c r="O188" s="339" t="s">
        <v>274</v>
      </c>
      <c r="P188" s="339"/>
    </row>
    <row r="189" spans="1:606" ht="32.25" customHeight="1" x14ac:dyDescent="0.25">
      <c r="A189" s="322"/>
      <c r="B189" s="339"/>
      <c r="C189" s="339" t="s">
        <v>35</v>
      </c>
      <c r="D189" s="339"/>
      <c r="E189" s="339" t="s">
        <v>26</v>
      </c>
      <c r="F189" s="339"/>
      <c r="G189" s="339" t="s">
        <v>35</v>
      </c>
      <c r="H189" s="339"/>
      <c r="I189" s="339" t="s">
        <v>26</v>
      </c>
      <c r="J189" s="339"/>
      <c r="K189" s="366" t="s">
        <v>35</v>
      </c>
      <c r="L189" s="366" t="s">
        <v>26</v>
      </c>
      <c r="M189" s="366" t="s">
        <v>35</v>
      </c>
      <c r="N189" s="366" t="s">
        <v>26</v>
      </c>
      <c r="O189" s="366" t="s">
        <v>35</v>
      </c>
      <c r="P189" s="366" t="s">
        <v>26</v>
      </c>
    </row>
    <row r="190" spans="1:606" ht="48" customHeight="1" x14ac:dyDescent="0.25">
      <c r="A190" s="322"/>
      <c r="B190" s="339"/>
      <c r="C190" s="253" t="s">
        <v>68</v>
      </c>
      <c r="D190" s="253" t="s">
        <v>45</v>
      </c>
      <c r="E190" s="253" t="s">
        <v>68</v>
      </c>
      <c r="F190" s="253" t="s">
        <v>45</v>
      </c>
      <c r="G190" s="253" t="s">
        <v>44</v>
      </c>
      <c r="H190" s="253" t="s">
        <v>45</v>
      </c>
      <c r="I190" s="253" t="s">
        <v>44</v>
      </c>
      <c r="J190" s="253" t="s">
        <v>45</v>
      </c>
      <c r="K190" s="366"/>
      <c r="L190" s="366"/>
      <c r="M190" s="366"/>
      <c r="N190" s="366"/>
      <c r="O190" s="366"/>
      <c r="P190" s="366"/>
    </row>
    <row r="191" spans="1:606" x14ac:dyDescent="0.25">
      <c r="A191" s="253">
        <v>1</v>
      </c>
      <c r="B191" s="253">
        <v>2</v>
      </c>
      <c r="C191" s="253">
        <v>3</v>
      </c>
      <c r="D191" s="253">
        <v>4</v>
      </c>
      <c r="E191" s="253">
        <v>5</v>
      </c>
      <c r="F191" s="253">
        <v>6</v>
      </c>
      <c r="G191" s="253">
        <v>7</v>
      </c>
      <c r="H191" s="253">
        <v>8</v>
      </c>
      <c r="I191" s="253">
        <v>9</v>
      </c>
      <c r="J191" s="253">
        <v>10</v>
      </c>
      <c r="K191" s="253">
        <v>11</v>
      </c>
      <c r="L191" s="253">
        <v>12</v>
      </c>
      <c r="M191" s="253">
        <v>13</v>
      </c>
      <c r="N191" s="253">
        <v>14</v>
      </c>
      <c r="O191" s="253">
        <v>15</v>
      </c>
      <c r="P191" s="253">
        <v>16</v>
      </c>
    </row>
    <row r="192" spans="1:606" s="67" customFormat="1" ht="19.5" customHeight="1" x14ac:dyDescent="0.25">
      <c r="A192" s="102" t="s">
        <v>122</v>
      </c>
      <c r="B192" s="267" t="s">
        <v>250</v>
      </c>
      <c r="C192" s="155"/>
      <c r="D192" s="155"/>
      <c r="E192" s="155"/>
      <c r="F192" s="155"/>
      <c r="G192" s="155">
        <v>11</v>
      </c>
      <c r="H192" s="155">
        <v>11</v>
      </c>
      <c r="I192" s="155"/>
      <c r="J192" s="155"/>
      <c r="K192" s="155">
        <v>17</v>
      </c>
      <c r="L192" s="155"/>
      <c r="M192" s="155"/>
      <c r="N192" s="155"/>
      <c r="O192" s="155"/>
      <c r="P192" s="155"/>
      <c r="Q192" s="78"/>
      <c r="R192" s="78"/>
      <c r="S192" s="78"/>
      <c r="T192" s="78"/>
      <c r="U192" s="78"/>
      <c r="V192" s="78"/>
      <c r="W192" s="78"/>
      <c r="X192" s="78"/>
      <c r="Y192" s="78"/>
      <c r="Z192" s="78"/>
      <c r="AA192" s="78"/>
      <c r="AB192" s="78"/>
      <c r="AC192" s="78"/>
      <c r="AD192" s="78"/>
      <c r="AE192" s="78"/>
      <c r="AF192" s="78"/>
      <c r="AG192" s="78"/>
      <c r="AH192" s="78"/>
      <c r="AI192" s="78"/>
      <c r="AJ192" s="78"/>
      <c r="AK192" s="78"/>
      <c r="AL192" s="78"/>
      <c r="AM192" s="78"/>
      <c r="AN192" s="78"/>
      <c r="AO192" s="78"/>
      <c r="AP192" s="78"/>
      <c r="AQ192" s="78"/>
      <c r="AR192" s="78"/>
      <c r="AS192" s="78"/>
      <c r="AT192" s="78"/>
      <c r="AU192" s="78"/>
      <c r="AV192" s="78"/>
      <c r="AW192" s="78"/>
      <c r="AX192" s="78"/>
      <c r="AY192" s="78"/>
      <c r="AZ192" s="78"/>
      <c r="BA192" s="78"/>
      <c r="BB192" s="78"/>
      <c r="BC192" s="78"/>
      <c r="BD192" s="78"/>
      <c r="BE192" s="78"/>
      <c r="BF192" s="78"/>
      <c r="BG192" s="78"/>
      <c r="BH192" s="78"/>
      <c r="BI192" s="78"/>
      <c r="BJ192" s="78"/>
      <c r="BK192" s="78"/>
      <c r="BL192" s="78"/>
      <c r="BM192" s="78"/>
      <c r="BN192" s="78"/>
      <c r="BO192" s="78"/>
      <c r="BP192" s="78"/>
      <c r="BQ192" s="78"/>
      <c r="BR192" s="78"/>
      <c r="BS192" s="78"/>
      <c r="BT192" s="78"/>
      <c r="BU192" s="78"/>
      <c r="BV192" s="78"/>
      <c r="BW192" s="78"/>
      <c r="BX192" s="78"/>
      <c r="BY192" s="78"/>
      <c r="BZ192" s="78"/>
      <c r="CA192" s="78"/>
      <c r="CB192" s="78"/>
      <c r="CC192" s="78"/>
      <c r="CD192" s="78"/>
      <c r="CE192" s="78"/>
      <c r="CF192" s="78"/>
      <c r="CG192" s="78"/>
      <c r="CH192" s="78"/>
      <c r="CI192" s="78"/>
      <c r="CJ192" s="78"/>
      <c r="CK192" s="78"/>
      <c r="CL192" s="78"/>
      <c r="CM192" s="78"/>
      <c r="CN192" s="78"/>
      <c r="CO192" s="78"/>
      <c r="CP192" s="78"/>
      <c r="CQ192" s="78"/>
      <c r="CR192" s="78"/>
      <c r="CS192" s="78"/>
      <c r="CT192" s="78"/>
      <c r="CU192" s="78"/>
      <c r="CV192" s="78"/>
      <c r="CW192" s="78"/>
      <c r="CX192" s="78"/>
      <c r="CY192" s="78"/>
      <c r="CZ192" s="78"/>
      <c r="DA192" s="78"/>
      <c r="DB192" s="78"/>
      <c r="DC192" s="78"/>
      <c r="DD192" s="78"/>
      <c r="DE192" s="78"/>
      <c r="DF192" s="78"/>
      <c r="DG192" s="78"/>
      <c r="DH192" s="78"/>
      <c r="DI192" s="78"/>
      <c r="DJ192" s="78"/>
      <c r="DK192" s="78"/>
      <c r="DL192" s="78"/>
      <c r="DM192" s="78"/>
      <c r="DN192" s="78"/>
      <c r="DO192" s="78"/>
      <c r="DP192" s="78"/>
      <c r="DQ192" s="78"/>
      <c r="DR192" s="78"/>
      <c r="DS192" s="78"/>
      <c r="DT192" s="78"/>
      <c r="DU192" s="78"/>
      <c r="DV192" s="78"/>
      <c r="DW192" s="78"/>
      <c r="DX192" s="78"/>
      <c r="DY192" s="78"/>
      <c r="DZ192" s="78"/>
      <c r="EA192" s="78"/>
      <c r="EB192" s="78"/>
      <c r="EC192" s="78"/>
      <c r="ED192" s="78"/>
      <c r="EE192" s="78"/>
      <c r="EF192" s="78"/>
      <c r="EG192" s="78"/>
      <c r="EH192" s="78"/>
      <c r="EI192" s="78"/>
      <c r="EJ192" s="78"/>
      <c r="EK192" s="78"/>
      <c r="EL192" s="78"/>
      <c r="EM192" s="78"/>
      <c r="EN192" s="78"/>
      <c r="EO192" s="78"/>
      <c r="EP192" s="78"/>
      <c r="EQ192" s="78"/>
      <c r="ER192" s="78"/>
      <c r="ES192" s="78"/>
      <c r="ET192" s="78"/>
      <c r="EU192" s="78"/>
      <c r="EV192" s="78"/>
      <c r="EW192" s="78"/>
      <c r="EX192" s="78"/>
      <c r="EY192" s="78"/>
      <c r="EZ192" s="78"/>
      <c r="FA192" s="78"/>
      <c r="FB192" s="78"/>
      <c r="FC192" s="78"/>
      <c r="FD192" s="78"/>
      <c r="FE192" s="78"/>
      <c r="FF192" s="78"/>
      <c r="FG192" s="78"/>
      <c r="FH192" s="78"/>
      <c r="FI192" s="78"/>
      <c r="FJ192" s="78"/>
      <c r="FK192" s="78"/>
      <c r="FL192" s="78"/>
      <c r="FM192" s="78"/>
      <c r="FN192" s="78"/>
      <c r="FO192" s="78"/>
      <c r="FP192" s="78"/>
      <c r="FQ192" s="78"/>
      <c r="FR192" s="78"/>
      <c r="FS192" s="78"/>
      <c r="FT192" s="78"/>
      <c r="FU192" s="78"/>
      <c r="FV192" s="78"/>
      <c r="FW192" s="78"/>
      <c r="FX192" s="78"/>
      <c r="FY192" s="78"/>
      <c r="FZ192" s="78"/>
      <c r="GA192" s="78"/>
      <c r="GB192" s="78"/>
      <c r="GC192" s="78"/>
      <c r="GD192" s="78"/>
      <c r="GE192" s="78"/>
      <c r="GF192" s="78"/>
      <c r="GG192" s="78"/>
      <c r="GH192" s="78"/>
      <c r="GI192" s="78"/>
      <c r="GJ192" s="78"/>
      <c r="GK192" s="78"/>
      <c r="GL192" s="78"/>
      <c r="GM192" s="78"/>
      <c r="GN192" s="78"/>
      <c r="GO192" s="78"/>
      <c r="GP192" s="78"/>
      <c r="GQ192" s="78"/>
      <c r="GR192" s="78"/>
      <c r="GS192" s="78"/>
      <c r="GT192" s="78"/>
      <c r="GU192" s="78"/>
      <c r="GV192" s="78"/>
      <c r="GW192" s="78"/>
      <c r="GX192" s="78"/>
      <c r="GY192" s="78"/>
      <c r="GZ192" s="78"/>
      <c r="HA192" s="78"/>
      <c r="HB192" s="78"/>
      <c r="HC192" s="78"/>
      <c r="HD192" s="78"/>
      <c r="HE192" s="78"/>
      <c r="HF192" s="78"/>
      <c r="HG192" s="78"/>
      <c r="HH192" s="78"/>
      <c r="HI192" s="78"/>
      <c r="HJ192" s="78"/>
      <c r="HK192" s="78"/>
      <c r="HL192" s="78"/>
      <c r="HM192" s="78"/>
      <c r="HN192" s="78"/>
      <c r="HO192" s="78"/>
      <c r="HP192" s="78"/>
      <c r="HQ192" s="78"/>
      <c r="HR192" s="78"/>
      <c r="HS192" s="78"/>
      <c r="HT192" s="78"/>
      <c r="HU192" s="78"/>
      <c r="HV192" s="78"/>
      <c r="HW192" s="78"/>
      <c r="HX192" s="78"/>
      <c r="HY192" s="78"/>
      <c r="HZ192" s="78"/>
      <c r="IA192" s="78"/>
      <c r="IB192" s="78"/>
      <c r="IC192" s="78"/>
      <c r="ID192" s="78"/>
      <c r="IE192" s="78"/>
      <c r="IF192" s="78"/>
      <c r="IG192" s="78"/>
      <c r="IH192" s="78"/>
      <c r="II192" s="78"/>
      <c r="IJ192" s="78"/>
      <c r="IK192" s="78"/>
      <c r="IL192" s="78"/>
      <c r="IM192" s="78"/>
      <c r="IN192" s="78"/>
      <c r="IO192" s="78"/>
      <c r="IP192" s="78"/>
      <c r="IQ192" s="78"/>
      <c r="IR192" s="78"/>
      <c r="IS192" s="78"/>
      <c r="IT192" s="78"/>
      <c r="IU192" s="78"/>
      <c r="IV192" s="78"/>
      <c r="IW192" s="78"/>
      <c r="IX192" s="78"/>
      <c r="IY192" s="78"/>
      <c r="IZ192" s="78"/>
      <c r="JA192" s="78"/>
      <c r="JB192" s="78"/>
      <c r="JC192" s="78"/>
      <c r="JD192" s="78"/>
      <c r="JE192" s="78"/>
      <c r="JF192" s="78"/>
      <c r="JG192" s="78"/>
      <c r="JH192" s="78"/>
      <c r="JI192" s="78"/>
      <c r="JJ192" s="78"/>
      <c r="JK192" s="78"/>
      <c r="JL192" s="78"/>
      <c r="JM192" s="78"/>
      <c r="JN192" s="78"/>
      <c r="JO192" s="78"/>
      <c r="JP192" s="78"/>
      <c r="JQ192" s="78"/>
      <c r="JR192" s="78"/>
      <c r="JS192" s="78"/>
      <c r="JT192" s="78"/>
      <c r="JU192" s="78"/>
      <c r="JV192" s="78"/>
      <c r="JW192" s="78"/>
      <c r="JX192" s="78"/>
      <c r="JY192" s="78"/>
      <c r="JZ192" s="78"/>
      <c r="KA192" s="78"/>
      <c r="KB192" s="78"/>
      <c r="KC192" s="78"/>
      <c r="KD192" s="78"/>
      <c r="KE192" s="78"/>
      <c r="KF192" s="78"/>
      <c r="KG192" s="78"/>
      <c r="KH192" s="78"/>
      <c r="KI192" s="78"/>
      <c r="KJ192" s="78"/>
      <c r="KK192" s="78"/>
      <c r="KL192" s="78"/>
      <c r="KM192" s="78"/>
      <c r="KN192" s="78"/>
      <c r="KO192" s="78"/>
      <c r="KP192" s="78"/>
      <c r="KQ192" s="78"/>
      <c r="KR192" s="78"/>
      <c r="KS192" s="78"/>
      <c r="KT192" s="78"/>
      <c r="KU192" s="78"/>
      <c r="KV192" s="78"/>
      <c r="KW192" s="78"/>
      <c r="KX192" s="78"/>
      <c r="KY192" s="78"/>
      <c r="KZ192" s="78"/>
      <c r="LA192" s="78"/>
      <c r="LB192" s="78"/>
      <c r="LC192" s="78"/>
      <c r="LD192" s="78"/>
      <c r="LE192" s="78"/>
      <c r="LF192" s="78"/>
      <c r="LG192" s="78"/>
      <c r="LH192" s="78"/>
      <c r="LI192" s="78"/>
      <c r="LJ192" s="78"/>
      <c r="LK192" s="78"/>
      <c r="LL192" s="78"/>
      <c r="LM192" s="78"/>
      <c r="LN192" s="78"/>
      <c r="LO192" s="78"/>
      <c r="LP192" s="78"/>
      <c r="LQ192" s="78"/>
      <c r="LR192" s="78"/>
      <c r="LS192" s="78"/>
      <c r="LT192" s="78"/>
      <c r="LU192" s="78"/>
      <c r="LV192" s="78"/>
      <c r="LW192" s="78"/>
      <c r="LX192" s="78"/>
      <c r="LY192" s="78"/>
      <c r="LZ192" s="78"/>
      <c r="MA192" s="78"/>
      <c r="MB192" s="78"/>
      <c r="MC192" s="78"/>
      <c r="MD192" s="78"/>
      <c r="ME192" s="78"/>
      <c r="MF192" s="78"/>
      <c r="MG192" s="78"/>
      <c r="MH192" s="78"/>
      <c r="MI192" s="78"/>
      <c r="MJ192" s="78"/>
      <c r="MK192" s="78"/>
      <c r="ML192" s="78"/>
      <c r="MM192" s="78"/>
      <c r="MN192" s="78"/>
      <c r="MO192" s="78"/>
      <c r="MP192" s="78"/>
      <c r="MQ192" s="78"/>
      <c r="MR192" s="78"/>
      <c r="MS192" s="78"/>
      <c r="MT192" s="78"/>
      <c r="MU192" s="78"/>
      <c r="MV192" s="78"/>
      <c r="MW192" s="78"/>
      <c r="MX192" s="78"/>
      <c r="MY192" s="78"/>
      <c r="MZ192" s="78"/>
      <c r="NA192" s="78"/>
      <c r="NB192" s="78"/>
      <c r="NC192" s="78"/>
      <c r="ND192" s="78"/>
      <c r="NE192" s="78"/>
      <c r="NF192" s="78"/>
      <c r="NG192" s="78"/>
      <c r="NH192" s="78"/>
      <c r="NI192" s="78"/>
      <c r="NJ192" s="78"/>
      <c r="NK192" s="78"/>
      <c r="NL192" s="78"/>
      <c r="NM192" s="78"/>
      <c r="NN192" s="78"/>
      <c r="NO192" s="78"/>
      <c r="NP192" s="78"/>
      <c r="NQ192" s="78"/>
      <c r="NR192" s="78"/>
      <c r="NS192" s="78"/>
      <c r="NT192" s="78"/>
      <c r="NU192" s="78"/>
      <c r="NV192" s="78"/>
      <c r="NW192" s="78"/>
      <c r="NX192" s="78"/>
      <c r="NY192" s="78"/>
      <c r="NZ192" s="78"/>
      <c r="OA192" s="78"/>
      <c r="OB192" s="78"/>
      <c r="OC192" s="78"/>
      <c r="OD192" s="78"/>
      <c r="OE192" s="78"/>
      <c r="OF192" s="78"/>
      <c r="OG192" s="78"/>
      <c r="OH192" s="78"/>
      <c r="OI192" s="78"/>
      <c r="OJ192" s="78"/>
      <c r="OK192" s="78"/>
      <c r="OL192" s="78"/>
      <c r="OM192" s="78"/>
      <c r="ON192" s="78"/>
      <c r="OO192" s="78"/>
      <c r="OP192" s="78"/>
      <c r="OQ192" s="78"/>
      <c r="OR192" s="78"/>
      <c r="OS192" s="78"/>
      <c r="OT192" s="78"/>
      <c r="OU192" s="78"/>
      <c r="OV192" s="78"/>
      <c r="OW192" s="78"/>
      <c r="OX192" s="78"/>
      <c r="OY192" s="78"/>
      <c r="OZ192" s="78"/>
      <c r="PA192" s="78"/>
      <c r="PB192" s="78"/>
      <c r="PC192" s="78"/>
      <c r="PD192" s="78"/>
      <c r="PE192" s="78"/>
      <c r="PF192" s="78"/>
      <c r="PG192" s="78"/>
      <c r="PH192" s="78"/>
      <c r="PI192" s="78"/>
      <c r="PJ192" s="78"/>
      <c r="PK192" s="78"/>
      <c r="PL192" s="78"/>
      <c r="PM192" s="78"/>
      <c r="PN192" s="78"/>
      <c r="PO192" s="78"/>
      <c r="PP192" s="78"/>
      <c r="PQ192" s="78"/>
      <c r="PR192" s="78"/>
      <c r="PS192" s="78"/>
      <c r="PT192" s="78"/>
      <c r="PU192" s="78"/>
      <c r="PV192" s="78"/>
      <c r="PW192" s="78"/>
      <c r="PX192" s="78"/>
      <c r="PY192" s="78"/>
      <c r="PZ192" s="78"/>
      <c r="QA192" s="78"/>
      <c r="QB192" s="78"/>
      <c r="QC192" s="78"/>
      <c r="QD192" s="78"/>
      <c r="QE192" s="78"/>
      <c r="QF192" s="78"/>
      <c r="QG192" s="78"/>
      <c r="QH192" s="78"/>
      <c r="QI192" s="78"/>
      <c r="QJ192" s="78"/>
      <c r="QK192" s="78"/>
      <c r="QL192" s="78"/>
      <c r="QM192" s="78"/>
      <c r="QN192" s="78"/>
      <c r="QO192" s="78"/>
      <c r="QP192" s="78"/>
      <c r="QQ192" s="78"/>
      <c r="QR192" s="78"/>
      <c r="QS192" s="78"/>
      <c r="QT192" s="78"/>
      <c r="QU192" s="78"/>
      <c r="QV192" s="78"/>
      <c r="QW192" s="78"/>
      <c r="QX192" s="78"/>
      <c r="QY192" s="78"/>
      <c r="QZ192" s="78"/>
      <c r="RA192" s="78"/>
      <c r="RB192" s="78"/>
      <c r="RC192" s="78"/>
      <c r="RD192" s="78"/>
      <c r="RE192" s="78"/>
      <c r="RF192" s="78"/>
      <c r="RG192" s="78"/>
      <c r="RH192" s="78"/>
      <c r="RI192" s="78"/>
      <c r="RJ192" s="78"/>
      <c r="RK192" s="78"/>
      <c r="RL192" s="78"/>
      <c r="RM192" s="78"/>
      <c r="RN192" s="78"/>
      <c r="RO192" s="78"/>
      <c r="RP192" s="78"/>
      <c r="RQ192" s="78"/>
      <c r="RR192" s="78"/>
      <c r="RS192" s="78"/>
      <c r="RT192" s="78"/>
      <c r="RU192" s="78"/>
      <c r="RV192" s="78"/>
      <c r="RW192" s="78"/>
      <c r="RX192" s="78"/>
      <c r="RY192" s="78"/>
      <c r="RZ192" s="78"/>
      <c r="SA192" s="78"/>
      <c r="SB192" s="78"/>
      <c r="SC192" s="78"/>
      <c r="SD192" s="78"/>
      <c r="SE192" s="78"/>
      <c r="SF192" s="78"/>
      <c r="SG192" s="78"/>
      <c r="SH192" s="78"/>
      <c r="SI192" s="78"/>
      <c r="SJ192" s="78"/>
      <c r="SK192" s="78"/>
      <c r="SL192" s="78"/>
      <c r="SM192" s="78"/>
      <c r="SN192" s="78"/>
      <c r="SO192" s="78"/>
      <c r="SP192" s="78"/>
      <c r="SQ192" s="78"/>
      <c r="SR192" s="78"/>
      <c r="SS192" s="78"/>
      <c r="ST192" s="78"/>
      <c r="SU192" s="78"/>
      <c r="SV192" s="78"/>
      <c r="SW192" s="78"/>
      <c r="SX192" s="78"/>
      <c r="SY192" s="78"/>
      <c r="SZ192" s="78"/>
      <c r="TA192" s="78"/>
      <c r="TB192" s="78"/>
      <c r="TC192" s="78"/>
      <c r="TD192" s="78"/>
      <c r="TE192" s="78"/>
      <c r="TF192" s="78"/>
      <c r="TG192" s="78"/>
      <c r="TH192" s="78"/>
      <c r="TI192" s="78"/>
      <c r="TJ192" s="78"/>
      <c r="TK192" s="78"/>
      <c r="TL192" s="78"/>
      <c r="TM192" s="78"/>
      <c r="TN192" s="78"/>
      <c r="TO192" s="78"/>
      <c r="TP192" s="78"/>
      <c r="TQ192" s="78"/>
      <c r="TR192" s="78"/>
      <c r="TS192" s="78"/>
      <c r="TT192" s="78"/>
      <c r="TU192" s="78"/>
      <c r="TV192" s="78"/>
      <c r="TW192" s="78"/>
      <c r="TX192" s="78"/>
      <c r="TY192" s="78"/>
      <c r="TZ192" s="78"/>
      <c r="UA192" s="78"/>
      <c r="UB192" s="78"/>
      <c r="UC192" s="78"/>
      <c r="UD192" s="78"/>
      <c r="UE192" s="78"/>
      <c r="UF192" s="78"/>
      <c r="UG192" s="78"/>
      <c r="UH192" s="78"/>
      <c r="UI192" s="78"/>
      <c r="UJ192" s="78"/>
      <c r="UK192" s="78"/>
      <c r="UL192" s="78"/>
      <c r="UM192" s="78"/>
      <c r="UN192" s="78"/>
      <c r="UO192" s="78"/>
      <c r="UP192" s="78"/>
      <c r="UQ192" s="78"/>
      <c r="UR192" s="78"/>
      <c r="US192" s="78"/>
      <c r="UT192" s="78"/>
      <c r="UU192" s="78"/>
      <c r="UV192" s="78"/>
      <c r="UW192" s="78"/>
      <c r="UX192" s="78"/>
      <c r="UY192" s="78"/>
      <c r="UZ192" s="78"/>
      <c r="VA192" s="78"/>
      <c r="VB192" s="78"/>
      <c r="VC192" s="78"/>
      <c r="VD192" s="78"/>
      <c r="VE192" s="78"/>
      <c r="VF192" s="78"/>
      <c r="VG192" s="78"/>
      <c r="VH192" s="78"/>
      <c r="VI192" s="78"/>
      <c r="VJ192" s="78"/>
      <c r="VK192" s="78"/>
      <c r="VL192" s="78"/>
      <c r="VM192" s="78"/>
      <c r="VN192" s="78"/>
      <c r="VO192" s="78"/>
      <c r="VP192" s="78"/>
      <c r="VQ192" s="78"/>
      <c r="VR192" s="78"/>
      <c r="VS192" s="78"/>
      <c r="VT192" s="78"/>
      <c r="VU192" s="78"/>
      <c r="VV192" s="78"/>
      <c r="VW192" s="78"/>
      <c r="VX192" s="78"/>
      <c r="VY192" s="78"/>
      <c r="VZ192" s="78"/>
      <c r="WA192" s="78"/>
      <c r="WB192" s="78"/>
      <c r="WC192" s="78"/>
      <c r="WD192" s="78"/>
      <c r="WE192" s="78"/>
      <c r="WF192" s="78"/>
      <c r="WG192" s="78"/>
      <c r="WH192" s="78"/>
    </row>
    <row r="193" spans="1:16" ht="16.5" customHeight="1" x14ac:dyDescent="0.25">
      <c r="A193" s="268"/>
      <c r="B193" s="268"/>
      <c r="C193" s="253" t="s">
        <v>23</v>
      </c>
      <c r="D193" s="253" t="s">
        <v>23</v>
      </c>
      <c r="E193" s="268"/>
      <c r="F193" s="268"/>
      <c r="G193" s="253" t="s">
        <v>23</v>
      </c>
      <c r="H193" s="253" t="s">
        <v>23</v>
      </c>
      <c r="I193" s="268"/>
      <c r="J193" s="268"/>
      <c r="K193" s="253" t="s">
        <v>23</v>
      </c>
      <c r="L193" s="268"/>
      <c r="M193" s="253" t="s">
        <v>23</v>
      </c>
      <c r="N193" s="268"/>
      <c r="O193" s="253" t="s">
        <v>23</v>
      </c>
      <c r="P193" s="268"/>
    </row>
    <row r="194" spans="1:16" x14ac:dyDescent="0.25">
      <c r="A194" s="117"/>
      <c r="B194" s="117"/>
      <c r="C194" s="116"/>
      <c r="D194" s="116"/>
      <c r="E194" s="117"/>
      <c r="F194" s="117"/>
      <c r="G194" s="116"/>
      <c r="H194" s="116"/>
      <c r="I194" s="117"/>
      <c r="J194" s="117"/>
      <c r="K194" s="116"/>
      <c r="L194" s="117"/>
      <c r="M194" s="116"/>
      <c r="N194" s="117"/>
      <c r="O194" s="116"/>
      <c r="P194" s="117"/>
    </row>
    <row r="195" spans="1:16" hidden="1" outlineLevel="1" x14ac:dyDescent="0.25">
      <c r="A195" s="117"/>
      <c r="B195" s="117"/>
      <c r="C195" s="116"/>
      <c r="D195" s="116"/>
      <c r="E195" s="117"/>
      <c r="F195" s="117"/>
      <c r="G195" s="116"/>
      <c r="H195" s="116"/>
      <c r="I195" s="117"/>
      <c r="J195" s="117"/>
      <c r="K195" s="116"/>
      <c r="L195" s="117"/>
      <c r="M195" s="116"/>
      <c r="N195" s="117"/>
      <c r="O195" s="116"/>
      <c r="P195" s="117"/>
    </row>
    <row r="196" spans="1:16" hidden="1" outlineLevel="1" x14ac:dyDescent="0.25">
      <c r="A196" s="117"/>
      <c r="B196" s="117"/>
      <c r="C196" s="116"/>
      <c r="D196" s="116"/>
      <c r="E196" s="117"/>
      <c r="F196" s="117"/>
      <c r="G196" s="116"/>
      <c r="H196" s="116"/>
      <c r="I196" s="117"/>
      <c r="J196" s="117"/>
      <c r="K196" s="116"/>
      <c r="L196" s="117"/>
      <c r="M196" s="116"/>
      <c r="N196" s="117"/>
      <c r="O196" s="116"/>
      <c r="P196" s="117"/>
    </row>
    <row r="197" spans="1:16" hidden="1" outlineLevel="1" x14ac:dyDescent="0.25">
      <c r="A197" s="117"/>
      <c r="B197" s="117"/>
      <c r="C197" s="116"/>
      <c r="D197" s="116"/>
      <c r="E197" s="117"/>
      <c r="F197" s="117"/>
      <c r="G197" s="116"/>
      <c r="H197" s="116"/>
      <c r="I197" s="117"/>
      <c r="J197" s="117"/>
      <c r="K197" s="116"/>
      <c r="L197" s="117"/>
      <c r="M197" s="116"/>
      <c r="N197" s="117"/>
      <c r="O197" s="116"/>
      <c r="P197" s="117"/>
    </row>
    <row r="198" spans="1:16" hidden="1" outlineLevel="1" x14ac:dyDescent="0.25">
      <c r="A198" s="117"/>
      <c r="B198" s="117"/>
      <c r="C198" s="116"/>
      <c r="D198" s="116"/>
      <c r="E198" s="117"/>
      <c r="F198" s="117"/>
      <c r="G198" s="116"/>
      <c r="H198" s="116"/>
      <c r="I198" s="117"/>
      <c r="J198" s="117"/>
      <c r="K198" s="116"/>
      <c r="L198" s="117"/>
      <c r="M198" s="116"/>
      <c r="N198" s="117"/>
      <c r="O198" s="116"/>
      <c r="P198" s="117"/>
    </row>
    <row r="199" spans="1:16" hidden="1" outlineLevel="1" x14ac:dyDescent="0.25">
      <c r="A199" s="117"/>
      <c r="B199" s="117"/>
      <c r="C199" s="116"/>
      <c r="D199" s="116"/>
      <c r="E199" s="117"/>
      <c r="F199" s="117"/>
      <c r="G199" s="116"/>
      <c r="H199" s="116"/>
      <c r="I199" s="117"/>
      <c r="J199" s="117"/>
      <c r="K199" s="116"/>
      <c r="L199" s="117"/>
      <c r="M199" s="116"/>
      <c r="N199" s="117"/>
      <c r="O199" s="116"/>
      <c r="P199" s="117"/>
    </row>
    <row r="200" spans="1:16" hidden="1" outlineLevel="1" x14ac:dyDescent="0.25">
      <c r="A200" s="117"/>
      <c r="B200" s="117"/>
      <c r="C200" s="116"/>
      <c r="D200" s="116"/>
      <c r="E200" s="117"/>
      <c r="F200" s="117"/>
      <c r="G200" s="116"/>
      <c r="H200" s="116"/>
      <c r="I200" s="117"/>
      <c r="J200" s="117"/>
      <c r="K200" s="116"/>
      <c r="L200" s="117"/>
      <c r="M200" s="116"/>
      <c r="N200" s="117"/>
      <c r="O200" s="116"/>
      <c r="P200" s="117"/>
    </row>
    <row r="201" spans="1:16" hidden="1" outlineLevel="1" x14ac:dyDescent="0.25">
      <c r="A201" s="117"/>
      <c r="B201" s="117"/>
      <c r="C201" s="116"/>
      <c r="D201" s="116"/>
      <c r="E201" s="117"/>
      <c r="F201" s="117"/>
      <c r="G201" s="116"/>
      <c r="H201" s="116"/>
      <c r="I201" s="117"/>
      <c r="J201" s="117"/>
      <c r="K201" s="116"/>
      <c r="L201" s="117"/>
      <c r="M201" s="116"/>
      <c r="N201" s="117"/>
      <c r="O201" s="116"/>
      <c r="P201" s="117"/>
    </row>
    <row r="202" spans="1:16" ht="15" customHeight="1" outlineLevel="1" x14ac:dyDescent="0.25">
      <c r="A202" s="117"/>
      <c r="B202" s="117"/>
      <c r="C202" s="116"/>
      <c r="D202" s="116"/>
      <c r="E202" s="117"/>
      <c r="F202" s="117"/>
      <c r="G202" s="116"/>
      <c r="H202" s="116"/>
      <c r="I202" s="117"/>
      <c r="J202" s="117"/>
      <c r="K202" s="116"/>
      <c r="L202" s="117"/>
      <c r="M202" s="116"/>
      <c r="N202" s="117"/>
      <c r="O202" s="116"/>
      <c r="P202" s="117"/>
    </row>
    <row r="203" spans="1:16" ht="15.75" x14ac:dyDescent="0.25">
      <c r="A203" s="1"/>
    </row>
    <row r="204" spans="1:16" ht="15.75" x14ac:dyDescent="0.25">
      <c r="A204" s="363" t="s">
        <v>157</v>
      </c>
      <c r="B204" s="363"/>
      <c r="C204" s="363"/>
      <c r="D204" s="363"/>
      <c r="E204" s="363"/>
      <c r="F204" s="363"/>
      <c r="G204" s="363"/>
      <c r="H204" s="363"/>
      <c r="I204" s="363"/>
      <c r="J204" s="363"/>
      <c r="K204" s="363"/>
    </row>
    <row r="205" spans="1:16" ht="25.5" customHeight="1" x14ac:dyDescent="0.25">
      <c r="A205" s="363" t="s">
        <v>275</v>
      </c>
      <c r="B205" s="363"/>
      <c r="C205" s="363"/>
      <c r="D205" s="363"/>
      <c r="E205" s="363"/>
      <c r="F205" s="363"/>
      <c r="G205" s="363"/>
      <c r="H205" s="363"/>
      <c r="I205" s="363"/>
      <c r="J205" s="363"/>
      <c r="K205" s="363"/>
      <c r="L205" s="363"/>
    </row>
    <row r="206" spans="1:16" x14ac:dyDescent="0.25">
      <c r="A206" s="358" t="s">
        <v>96</v>
      </c>
      <c r="B206" s="358"/>
      <c r="C206" s="358"/>
      <c r="D206" s="358"/>
      <c r="E206" s="358"/>
      <c r="F206" s="358"/>
      <c r="G206" s="358"/>
      <c r="H206" s="358"/>
      <c r="I206" s="358"/>
      <c r="J206" s="358"/>
      <c r="K206" s="358"/>
      <c r="L206" s="358"/>
    </row>
    <row r="207" spans="1:16" ht="56.25" customHeight="1" x14ac:dyDescent="0.25">
      <c r="A207" s="339" t="s">
        <v>46</v>
      </c>
      <c r="B207" s="339" t="s">
        <v>106</v>
      </c>
      <c r="C207" s="339" t="s">
        <v>47</v>
      </c>
      <c r="D207" s="339" t="s">
        <v>259</v>
      </c>
      <c r="E207" s="339"/>
      <c r="F207" s="339"/>
      <c r="G207" s="339" t="s">
        <v>260</v>
      </c>
      <c r="H207" s="339"/>
      <c r="I207" s="339"/>
      <c r="J207" s="339" t="s">
        <v>261</v>
      </c>
      <c r="K207" s="339"/>
      <c r="L207" s="339"/>
    </row>
    <row r="208" spans="1:16" ht="22.5" customHeight="1" x14ac:dyDescent="0.25">
      <c r="A208" s="339"/>
      <c r="B208" s="339"/>
      <c r="C208" s="339"/>
      <c r="D208" s="253" t="s">
        <v>17</v>
      </c>
      <c r="E208" s="253" t="s">
        <v>40</v>
      </c>
      <c r="F208" s="339" t="s">
        <v>107</v>
      </c>
      <c r="G208" s="253" t="s">
        <v>17</v>
      </c>
      <c r="H208" s="253" t="s">
        <v>40</v>
      </c>
      <c r="I208" s="339" t="s">
        <v>108</v>
      </c>
      <c r="J208" s="253" t="s">
        <v>17</v>
      </c>
      <c r="K208" s="253" t="s">
        <v>40</v>
      </c>
      <c r="L208" s="339" t="s">
        <v>109</v>
      </c>
    </row>
    <row r="209" spans="1:12" ht="20.25" customHeight="1" x14ac:dyDescent="0.25">
      <c r="A209" s="339"/>
      <c r="B209" s="339"/>
      <c r="C209" s="339"/>
      <c r="D209" s="253" t="s">
        <v>48</v>
      </c>
      <c r="E209" s="253" t="s">
        <v>18</v>
      </c>
      <c r="F209" s="339"/>
      <c r="G209" s="253" t="s">
        <v>48</v>
      </c>
      <c r="H209" s="253" t="s">
        <v>18</v>
      </c>
      <c r="I209" s="339"/>
      <c r="J209" s="253" t="s">
        <v>48</v>
      </c>
      <c r="K209" s="253" t="s">
        <v>18</v>
      </c>
      <c r="L209" s="339"/>
    </row>
    <row r="210" spans="1:12" x14ac:dyDescent="0.25">
      <c r="A210" s="253">
        <v>1</v>
      </c>
      <c r="B210" s="253">
        <v>2</v>
      </c>
      <c r="C210" s="253">
        <v>3</v>
      </c>
      <c r="D210" s="253">
        <f>C210+1</f>
        <v>4</v>
      </c>
      <c r="E210" s="253">
        <f>D210+1</f>
        <v>5</v>
      </c>
      <c r="F210" s="253">
        <f t="shared" ref="F210:L210" si="23">E210+1</f>
        <v>6</v>
      </c>
      <c r="G210" s="253">
        <f t="shared" si="23"/>
        <v>7</v>
      </c>
      <c r="H210" s="253">
        <f t="shared" si="23"/>
        <v>8</v>
      </c>
      <c r="I210" s="253">
        <f t="shared" si="23"/>
        <v>9</v>
      </c>
      <c r="J210" s="253">
        <f t="shared" si="23"/>
        <v>10</v>
      </c>
      <c r="K210" s="253">
        <f t="shared" si="23"/>
        <v>11</v>
      </c>
      <c r="L210" s="253">
        <f t="shared" si="23"/>
        <v>12</v>
      </c>
    </row>
    <row r="211" spans="1:12" ht="60" x14ac:dyDescent="0.25">
      <c r="A211" s="159">
        <v>1</v>
      </c>
      <c r="B211" s="110" t="s">
        <v>251</v>
      </c>
      <c r="C211" s="157" t="s">
        <v>252</v>
      </c>
      <c r="D211" s="263">
        <v>0</v>
      </c>
      <c r="E211" s="209"/>
      <c r="F211" s="263">
        <f>D211</f>
        <v>0</v>
      </c>
      <c r="G211" s="215">
        <v>6956</v>
      </c>
      <c r="H211" s="215"/>
      <c r="I211" s="215">
        <f>G211+H211</f>
        <v>6956</v>
      </c>
      <c r="J211" s="259">
        <v>6956</v>
      </c>
      <c r="K211" s="264"/>
      <c r="L211" s="265"/>
    </row>
    <row r="212" spans="1:12" ht="20.25" customHeight="1" x14ac:dyDescent="0.25">
      <c r="A212" s="110"/>
      <c r="B212" s="157" t="s">
        <v>7</v>
      </c>
      <c r="C212" s="157"/>
      <c r="D212" s="266">
        <f>D211</f>
        <v>0</v>
      </c>
      <c r="E212" s="157"/>
      <c r="F212" s="266">
        <f>F211</f>
        <v>0</v>
      </c>
      <c r="G212" s="219">
        <f>G211</f>
        <v>6956</v>
      </c>
      <c r="H212" s="219"/>
      <c r="I212" s="219">
        <f>G212</f>
        <v>6956</v>
      </c>
      <c r="J212" s="219">
        <f>J211</f>
        <v>6956</v>
      </c>
      <c r="K212" s="159"/>
      <c r="L212" s="262">
        <f>L211</f>
        <v>0</v>
      </c>
    </row>
    <row r="213" spans="1:12" x14ac:dyDescent="0.25">
      <c r="A213" s="38"/>
    </row>
    <row r="214" spans="1:12" x14ac:dyDescent="0.25">
      <c r="A214" s="38"/>
    </row>
    <row r="215" spans="1:12" ht="15.75" x14ac:dyDescent="0.25">
      <c r="A215" s="5" t="s">
        <v>276</v>
      </c>
      <c r="B215" s="5"/>
      <c r="C215" s="5"/>
      <c r="D215" s="5"/>
      <c r="E215" s="5"/>
      <c r="F215" s="5"/>
      <c r="G215" s="5"/>
      <c r="H215" s="5"/>
      <c r="I215" s="5"/>
      <c r="J215" s="5"/>
    </row>
    <row r="216" spans="1:12" x14ac:dyDescent="0.25">
      <c r="A216" s="358" t="s">
        <v>92</v>
      </c>
      <c r="B216" s="358"/>
      <c r="C216" s="358"/>
      <c r="D216" s="358"/>
      <c r="E216" s="358"/>
      <c r="F216" s="358"/>
      <c r="G216" s="358"/>
      <c r="H216" s="358"/>
      <c r="K216" s="85"/>
    </row>
    <row r="217" spans="1:12" ht="56.25" customHeight="1" x14ac:dyDescent="0.25">
      <c r="A217" s="339" t="s">
        <v>46</v>
      </c>
      <c r="B217" s="339" t="s">
        <v>106</v>
      </c>
      <c r="C217" s="339" t="s">
        <v>47</v>
      </c>
      <c r="D217" s="339" t="s">
        <v>227</v>
      </c>
      <c r="E217" s="339"/>
      <c r="F217" s="339"/>
      <c r="G217" s="339" t="s">
        <v>263</v>
      </c>
      <c r="H217" s="339"/>
      <c r="I217" s="339"/>
    </row>
    <row r="218" spans="1:12" x14ac:dyDescent="0.25">
      <c r="A218" s="339"/>
      <c r="B218" s="339"/>
      <c r="C218" s="339"/>
      <c r="D218" s="253" t="s">
        <v>17</v>
      </c>
      <c r="E218" s="253" t="s">
        <v>40</v>
      </c>
      <c r="F218" s="339" t="s">
        <v>107</v>
      </c>
      <c r="G218" s="253" t="s">
        <v>17</v>
      </c>
      <c r="H218" s="253" t="s">
        <v>40</v>
      </c>
      <c r="I218" s="357" t="s">
        <v>108</v>
      </c>
    </row>
    <row r="219" spans="1:12" ht="19.5" customHeight="1" x14ac:dyDescent="0.25">
      <c r="A219" s="339"/>
      <c r="B219" s="339"/>
      <c r="C219" s="339"/>
      <c r="D219" s="253" t="s">
        <v>48</v>
      </c>
      <c r="E219" s="253" t="s">
        <v>18</v>
      </c>
      <c r="F219" s="339"/>
      <c r="G219" s="253" t="s">
        <v>48</v>
      </c>
      <c r="H219" s="253" t="s">
        <v>18</v>
      </c>
      <c r="I219" s="357"/>
    </row>
    <row r="220" spans="1:12" x14ac:dyDescent="0.25">
      <c r="A220" s="253">
        <v>1</v>
      </c>
      <c r="B220" s="253">
        <v>2</v>
      </c>
      <c r="C220" s="253">
        <v>3</v>
      </c>
      <c r="D220" s="253">
        <f>C220+1</f>
        <v>4</v>
      </c>
      <c r="E220" s="253">
        <f t="shared" ref="E220:I220" si="24">D220+1</f>
        <v>5</v>
      </c>
      <c r="F220" s="253">
        <f t="shared" si="24"/>
        <v>6</v>
      </c>
      <c r="G220" s="253">
        <f t="shared" si="24"/>
        <v>7</v>
      </c>
      <c r="H220" s="253">
        <f t="shared" si="24"/>
        <v>8</v>
      </c>
      <c r="I220" s="253">
        <f t="shared" si="24"/>
        <v>9</v>
      </c>
    </row>
    <row r="221" spans="1:12" ht="60" x14ac:dyDescent="0.25">
      <c r="A221" s="159">
        <v>1</v>
      </c>
      <c r="B221" s="110" t="s">
        <v>251</v>
      </c>
      <c r="C221" s="157" t="s">
        <v>252</v>
      </c>
      <c r="D221" s="259"/>
      <c r="E221" s="259"/>
      <c r="F221" s="259">
        <f>D221</f>
        <v>0</v>
      </c>
      <c r="G221" s="259"/>
      <c r="H221" s="259"/>
      <c r="I221" s="260">
        <f>G221</f>
        <v>0</v>
      </c>
    </row>
    <row r="222" spans="1:12" ht="12.75" customHeight="1" x14ac:dyDescent="0.25">
      <c r="A222" s="157"/>
      <c r="B222" s="110"/>
      <c r="C222" s="157"/>
      <c r="D222" s="219"/>
      <c r="E222" s="219"/>
      <c r="F222" s="219"/>
      <c r="G222" s="219"/>
      <c r="H222" s="219"/>
      <c r="I222" s="261"/>
    </row>
    <row r="223" spans="1:12" x14ac:dyDescent="0.25">
      <c r="A223" s="110"/>
      <c r="B223" s="157" t="s">
        <v>7</v>
      </c>
      <c r="C223" s="157"/>
      <c r="D223" s="219">
        <f>D221</f>
        <v>0</v>
      </c>
      <c r="E223" s="159"/>
      <c r="F223" s="219">
        <f>F221</f>
        <v>0</v>
      </c>
      <c r="G223" s="219">
        <f>G221</f>
        <v>0</v>
      </c>
      <c r="H223" s="159"/>
      <c r="I223" s="262">
        <f>I221</f>
        <v>0</v>
      </c>
    </row>
    <row r="224" spans="1:12" ht="15.75" x14ac:dyDescent="0.25">
      <c r="A224" s="1"/>
    </row>
    <row r="225" spans="1:14" ht="15.75" x14ac:dyDescent="0.25">
      <c r="A225" s="331" t="s">
        <v>277</v>
      </c>
      <c r="B225" s="331"/>
      <c r="C225" s="331"/>
      <c r="D225" s="331"/>
      <c r="E225" s="331"/>
      <c r="F225" s="331"/>
      <c r="G225" s="331"/>
      <c r="H225" s="331"/>
      <c r="I225" s="331"/>
    </row>
    <row r="226" spans="1:14" ht="15.75" x14ac:dyDescent="0.25">
      <c r="A226" s="88"/>
      <c r="B226" s="88"/>
      <c r="C226" s="88"/>
      <c r="D226" s="88"/>
      <c r="E226" s="88"/>
      <c r="F226" s="88"/>
      <c r="G226" s="88"/>
      <c r="H226" s="88"/>
      <c r="I226" s="88"/>
      <c r="N226" t="s">
        <v>92</v>
      </c>
    </row>
    <row r="227" spans="1:14" ht="30" customHeight="1" x14ac:dyDescent="0.25">
      <c r="A227" s="393" t="s">
        <v>110</v>
      </c>
      <c r="B227" s="393"/>
      <c r="C227" s="393" t="s">
        <v>113</v>
      </c>
      <c r="D227" s="393" t="s">
        <v>111</v>
      </c>
      <c r="E227" s="392" t="s">
        <v>259</v>
      </c>
      <c r="F227" s="392"/>
      <c r="G227" s="392" t="s">
        <v>260</v>
      </c>
      <c r="H227" s="392"/>
      <c r="I227" s="392" t="s">
        <v>261</v>
      </c>
      <c r="J227" s="392"/>
      <c r="K227" s="392" t="s">
        <v>227</v>
      </c>
      <c r="L227" s="392"/>
      <c r="M227" s="392" t="s">
        <v>263</v>
      </c>
      <c r="N227" s="392"/>
    </row>
    <row r="228" spans="1:14" ht="96" customHeight="1" x14ac:dyDescent="0.25">
      <c r="A228" s="393"/>
      <c r="B228" s="393"/>
      <c r="C228" s="392"/>
      <c r="D228" s="393"/>
      <c r="E228" s="255" t="s">
        <v>114</v>
      </c>
      <c r="F228" s="255" t="s">
        <v>112</v>
      </c>
      <c r="G228" s="255" t="s">
        <v>114</v>
      </c>
      <c r="H228" s="255" t="s">
        <v>112</v>
      </c>
      <c r="I228" s="255" t="s">
        <v>114</v>
      </c>
      <c r="J228" s="255" t="s">
        <v>112</v>
      </c>
      <c r="K228" s="255" t="s">
        <v>114</v>
      </c>
      <c r="L228" s="255" t="s">
        <v>112</v>
      </c>
      <c r="M228" s="255" t="s">
        <v>114</v>
      </c>
      <c r="N228" s="255" t="s">
        <v>112</v>
      </c>
    </row>
    <row r="229" spans="1:14" ht="15.75" x14ac:dyDescent="0.25">
      <c r="A229" s="394">
        <v>1</v>
      </c>
      <c r="B229" s="395"/>
      <c r="C229" s="99">
        <f>A229+1</f>
        <v>2</v>
      </c>
      <c r="D229" s="99">
        <f>C229+1</f>
        <v>3</v>
      </c>
      <c r="E229" s="99">
        <f t="shared" ref="E229:N229" si="25">D229+1</f>
        <v>4</v>
      </c>
      <c r="F229" s="99">
        <f t="shared" si="25"/>
        <v>5</v>
      </c>
      <c r="G229" s="99">
        <f t="shared" si="25"/>
        <v>6</v>
      </c>
      <c r="H229" s="99">
        <f t="shared" si="25"/>
        <v>7</v>
      </c>
      <c r="I229" s="99">
        <f t="shared" si="25"/>
        <v>8</v>
      </c>
      <c r="J229" s="99">
        <f t="shared" si="25"/>
        <v>9</v>
      </c>
      <c r="K229" s="99">
        <f t="shared" si="25"/>
        <v>10</v>
      </c>
      <c r="L229" s="99">
        <f t="shared" si="25"/>
        <v>11</v>
      </c>
      <c r="M229" s="99">
        <f t="shared" si="25"/>
        <v>12</v>
      </c>
      <c r="N229" s="256">
        <f t="shared" si="25"/>
        <v>13</v>
      </c>
    </row>
    <row r="230" spans="1:14" ht="15.75" x14ac:dyDescent="0.25">
      <c r="A230" s="396"/>
      <c r="B230" s="396"/>
      <c r="C230" s="98"/>
      <c r="D230" s="98"/>
      <c r="E230" s="98"/>
      <c r="F230" s="98"/>
      <c r="G230" s="98"/>
      <c r="H230" s="98"/>
      <c r="I230" s="98"/>
      <c r="J230" s="100"/>
      <c r="K230" s="100"/>
      <c r="L230" s="100"/>
      <c r="M230" s="100"/>
      <c r="N230" s="100"/>
    </row>
    <row r="231" spans="1:14" ht="15.75" x14ac:dyDescent="0.25">
      <c r="A231" s="396"/>
      <c r="B231" s="396"/>
      <c r="C231" s="98"/>
      <c r="D231" s="98"/>
      <c r="E231" s="98"/>
      <c r="F231" s="98"/>
      <c r="G231" s="98"/>
      <c r="H231" s="98"/>
      <c r="I231" s="98"/>
      <c r="J231" s="100"/>
      <c r="K231" s="100"/>
      <c r="L231" s="100"/>
      <c r="M231" s="100"/>
      <c r="N231" s="100"/>
    </row>
    <row r="232" spans="1:14" ht="30" customHeight="1" x14ac:dyDescent="0.25">
      <c r="A232" s="397"/>
      <c r="B232" s="398"/>
      <c r="C232" s="98"/>
      <c r="D232" s="98"/>
      <c r="E232" s="98"/>
      <c r="F232" s="98"/>
      <c r="G232" s="98"/>
      <c r="H232" s="98"/>
      <c r="I232" s="98"/>
      <c r="J232" s="100"/>
      <c r="K232" s="100"/>
      <c r="L232" s="100"/>
      <c r="M232" s="100"/>
      <c r="N232" s="100"/>
    </row>
    <row r="233" spans="1:14" ht="15.75" x14ac:dyDescent="0.25">
      <c r="A233" s="94"/>
      <c r="B233" s="94"/>
      <c r="C233" s="94"/>
      <c r="D233" s="94"/>
      <c r="E233" s="94"/>
      <c r="F233" s="94"/>
      <c r="G233" s="94"/>
      <c r="H233" s="94"/>
      <c r="I233" s="94"/>
    </row>
    <row r="234" spans="1:14" ht="42" customHeight="1" x14ac:dyDescent="0.25">
      <c r="A234" s="308" t="s">
        <v>278</v>
      </c>
      <c r="B234" s="308"/>
      <c r="C234" s="308"/>
      <c r="D234" s="308"/>
      <c r="E234" s="308"/>
      <c r="F234" s="308"/>
      <c r="G234" s="308"/>
      <c r="H234" s="308"/>
      <c r="I234" s="308"/>
      <c r="J234" s="308"/>
      <c r="K234" s="308"/>
      <c r="L234" s="308"/>
      <c r="M234" s="308"/>
    </row>
    <row r="235" spans="1:14" ht="13.5" customHeight="1" x14ac:dyDescent="0.25">
      <c r="A235" s="308"/>
      <c r="B235" s="308"/>
      <c r="C235" s="308"/>
      <c r="D235" s="308"/>
      <c r="E235" s="308"/>
      <c r="F235" s="308"/>
      <c r="G235" s="308"/>
      <c r="H235" s="308"/>
      <c r="I235" s="308"/>
      <c r="J235" s="308"/>
      <c r="K235" s="308"/>
      <c r="L235" s="308"/>
      <c r="M235" s="308"/>
    </row>
    <row r="236" spans="1:14" ht="36.75" customHeight="1" x14ac:dyDescent="0.25">
      <c r="A236" s="401" t="s">
        <v>253</v>
      </c>
      <c r="B236" s="401"/>
      <c r="C236" s="401"/>
      <c r="D236" s="401"/>
      <c r="E236" s="401"/>
      <c r="F236" s="401"/>
      <c r="G236" s="401"/>
      <c r="H236" s="401"/>
      <c r="I236" s="401"/>
      <c r="J236" s="401"/>
      <c r="K236" s="401"/>
      <c r="L236" s="401"/>
      <c r="M236" s="401"/>
      <c r="N236" s="401"/>
    </row>
    <row r="237" spans="1:14" ht="27.75" customHeight="1" x14ac:dyDescent="0.25">
      <c r="A237" s="391" t="s">
        <v>279</v>
      </c>
      <c r="B237" s="391"/>
      <c r="C237" s="391"/>
      <c r="D237" s="391"/>
      <c r="E237" s="391"/>
      <c r="F237" s="391"/>
      <c r="G237" s="391"/>
      <c r="H237" s="391"/>
      <c r="I237" s="391"/>
      <c r="J237" s="391"/>
      <c r="K237" s="391"/>
    </row>
    <row r="238" spans="1:14" ht="15.75" x14ac:dyDescent="0.25">
      <c r="A238" s="1"/>
    </row>
    <row r="239" spans="1:14" ht="24.75" customHeight="1" x14ac:dyDescent="0.25">
      <c r="A239" s="363" t="s">
        <v>280</v>
      </c>
      <c r="B239" s="363"/>
      <c r="C239" s="363"/>
      <c r="D239" s="363"/>
      <c r="E239" s="363"/>
      <c r="F239" s="363"/>
      <c r="G239" s="363"/>
      <c r="H239" s="363"/>
      <c r="I239" s="363"/>
      <c r="J239" s="363"/>
      <c r="K239" s="363"/>
    </row>
    <row r="240" spans="1:14" ht="21" customHeight="1" x14ac:dyDescent="0.25">
      <c r="A240" s="399" t="s">
        <v>96</v>
      </c>
      <c r="B240" s="399"/>
      <c r="C240" s="399"/>
      <c r="D240" s="399"/>
      <c r="E240" s="399"/>
      <c r="F240" s="399"/>
      <c r="G240" s="399"/>
      <c r="H240" s="399"/>
      <c r="I240" s="399"/>
      <c r="J240" s="399"/>
      <c r="K240" s="86"/>
    </row>
    <row r="241" spans="1:13" ht="34.5" customHeight="1" x14ac:dyDescent="0.25">
      <c r="A241" s="340" t="s">
        <v>133</v>
      </c>
      <c r="B241" s="339" t="s">
        <v>2</v>
      </c>
      <c r="C241" s="339" t="s">
        <v>49</v>
      </c>
      <c r="D241" s="339" t="s">
        <v>50</v>
      </c>
      <c r="E241" s="339" t="s">
        <v>229</v>
      </c>
      <c r="F241" s="339" t="s">
        <v>281</v>
      </c>
      <c r="G241" s="339" t="s">
        <v>115</v>
      </c>
      <c r="H241" s="339" t="s">
        <v>51</v>
      </c>
      <c r="I241" s="339"/>
      <c r="J241" s="339" t="s">
        <v>230</v>
      </c>
    </row>
    <row r="242" spans="1:13" ht="78" customHeight="1" x14ac:dyDescent="0.25">
      <c r="A242" s="340"/>
      <c r="B242" s="339"/>
      <c r="C242" s="339"/>
      <c r="D242" s="339"/>
      <c r="E242" s="339"/>
      <c r="F242" s="339"/>
      <c r="G242" s="339"/>
      <c r="H242" s="196" t="s">
        <v>52</v>
      </c>
      <c r="I242" s="196" t="s">
        <v>53</v>
      </c>
      <c r="J242" s="339"/>
    </row>
    <row r="243" spans="1:13" ht="25.5" customHeight="1" x14ac:dyDescent="0.25">
      <c r="A243" s="196">
        <v>1</v>
      </c>
      <c r="B243" s="196">
        <v>2</v>
      </c>
      <c r="C243" s="196">
        <f>B243+1</f>
        <v>3</v>
      </c>
      <c r="D243" s="196">
        <f t="shared" ref="D243:J243" si="26">C243+1</f>
        <v>4</v>
      </c>
      <c r="E243" s="196">
        <f t="shared" si="26"/>
        <v>5</v>
      </c>
      <c r="F243" s="196">
        <f t="shared" si="26"/>
        <v>6</v>
      </c>
      <c r="G243" s="196">
        <f t="shared" si="26"/>
        <v>7</v>
      </c>
      <c r="H243" s="196">
        <f t="shared" si="26"/>
        <v>8</v>
      </c>
      <c r="I243" s="196">
        <f t="shared" si="26"/>
        <v>9</v>
      </c>
      <c r="J243" s="196">
        <f t="shared" si="26"/>
        <v>10</v>
      </c>
    </row>
    <row r="244" spans="1:13" ht="22.5" customHeight="1" x14ac:dyDescent="0.25">
      <c r="A244" s="111">
        <f>'Додаток 2'!A77</f>
        <v>2000</v>
      </c>
      <c r="B244" s="225" t="str">
        <f>B77</f>
        <v>Поточні видатки</v>
      </c>
      <c r="C244" s="226">
        <f>C246</f>
        <v>0</v>
      </c>
      <c r="D244" s="226">
        <f>C77</f>
        <v>0</v>
      </c>
      <c r="E244" s="226">
        <f t="shared" ref="E244:J244" si="27">D77</f>
        <v>0</v>
      </c>
      <c r="F244" s="226">
        <f t="shared" si="27"/>
        <v>0</v>
      </c>
      <c r="G244" s="226">
        <f t="shared" si="27"/>
        <v>0</v>
      </c>
      <c r="H244" s="226">
        <v>0</v>
      </c>
      <c r="I244" s="226">
        <f t="shared" si="27"/>
        <v>0</v>
      </c>
      <c r="J244" s="226">
        <f t="shared" si="27"/>
        <v>0</v>
      </c>
    </row>
    <row r="245" spans="1:13" ht="22.5" customHeight="1" x14ac:dyDescent="0.25">
      <c r="A245" s="154">
        <v>2200</v>
      </c>
      <c r="B245" s="227" t="s">
        <v>65</v>
      </c>
      <c r="C245" s="252">
        <f>C246</f>
        <v>0</v>
      </c>
      <c r="D245" s="252">
        <f t="shared" ref="D245:J245" si="28">D246</f>
        <v>0</v>
      </c>
      <c r="E245" s="252">
        <f t="shared" si="28"/>
        <v>0</v>
      </c>
      <c r="F245" s="252">
        <f t="shared" si="28"/>
        <v>0</v>
      </c>
      <c r="G245" s="252">
        <f t="shared" si="28"/>
        <v>0</v>
      </c>
      <c r="H245" s="252">
        <f t="shared" si="28"/>
        <v>0</v>
      </c>
      <c r="I245" s="252">
        <f t="shared" si="28"/>
        <v>0</v>
      </c>
      <c r="J245" s="252">
        <f t="shared" si="28"/>
        <v>0</v>
      </c>
    </row>
    <row r="246" spans="1:13" ht="62.25" customHeight="1" x14ac:dyDescent="0.25">
      <c r="A246" s="196">
        <f>'Додаток 2'!A79</f>
        <v>2282</v>
      </c>
      <c r="B246" s="198" t="str">
        <f>B79</f>
        <v>Окремі заходи по реалізації державних (регіональних) програм, не віднесені до заходів розвитку</v>
      </c>
      <c r="C246" s="215">
        <v>0</v>
      </c>
      <c r="D246" s="216">
        <f>C79</f>
        <v>0</v>
      </c>
      <c r="E246" s="215"/>
      <c r="F246" s="215"/>
      <c r="G246" s="215"/>
      <c r="H246" s="215"/>
      <c r="I246" s="215"/>
      <c r="J246" s="215">
        <f t="shared" ref="J246" si="29">D246+F246</f>
        <v>0</v>
      </c>
    </row>
    <row r="247" spans="1:13" ht="34.5" customHeight="1" x14ac:dyDescent="0.25">
      <c r="A247" s="111"/>
      <c r="B247" s="228" t="s">
        <v>7</v>
      </c>
      <c r="C247" s="229">
        <f t="shared" ref="C247:H247" si="30">C244</f>
        <v>0</v>
      </c>
      <c r="D247" s="229">
        <f t="shared" si="30"/>
        <v>0</v>
      </c>
      <c r="E247" s="229">
        <f t="shared" si="30"/>
        <v>0</v>
      </c>
      <c r="F247" s="229">
        <f t="shared" si="30"/>
        <v>0</v>
      </c>
      <c r="G247" s="229">
        <f t="shared" si="30"/>
        <v>0</v>
      </c>
      <c r="H247" s="229">
        <f t="shared" si="30"/>
        <v>0</v>
      </c>
      <c r="I247" s="229">
        <v>0</v>
      </c>
      <c r="J247" s="229">
        <f>J244</f>
        <v>0</v>
      </c>
    </row>
    <row r="248" spans="1:13" ht="20.25" customHeight="1" x14ac:dyDescent="0.25">
      <c r="A248" s="37"/>
    </row>
    <row r="249" spans="1:13" ht="37.5" customHeight="1" x14ac:dyDescent="0.25">
      <c r="A249" s="391" t="s">
        <v>282</v>
      </c>
      <c r="B249" s="391"/>
      <c r="C249" s="391"/>
      <c r="D249" s="391"/>
      <c r="E249" s="391"/>
      <c r="F249" s="391"/>
      <c r="G249" s="391"/>
      <c r="H249" s="391"/>
      <c r="I249" s="391"/>
      <c r="J249" s="391"/>
      <c r="K249" s="391"/>
      <c r="L249" s="391"/>
      <c r="M249" s="391"/>
    </row>
    <row r="250" spans="1:13" ht="23.25" customHeight="1" thickBot="1" x14ac:dyDescent="0.3">
      <c r="A250" s="400" t="s">
        <v>96</v>
      </c>
      <c r="B250" s="400"/>
      <c r="C250" s="400"/>
      <c r="D250" s="400"/>
      <c r="E250" s="400"/>
      <c r="F250" s="400"/>
      <c r="G250" s="400"/>
      <c r="H250" s="400"/>
      <c r="I250" s="400"/>
      <c r="J250" s="400"/>
      <c r="K250" s="400"/>
      <c r="L250" s="400"/>
      <c r="M250" s="93"/>
    </row>
    <row r="251" spans="1:13" ht="28.5" customHeight="1" thickBot="1" x14ac:dyDescent="0.3">
      <c r="A251" s="369" t="s">
        <v>133</v>
      </c>
      <c r="B251" s="371" t="s">
        <v>2</v>
      </c>
      <c r="C251" s="367" t="s">
        <v>159</v>
      </c>
      <c r="D251" s="374"/>
      <c r="E251" s="374"/>
      <c r="F251" s="374"/>
      <c r="G251" s="368"/>
      <c r="H251" s="367" t="s">
        <v>181</v>
      </c>
      <c r="I251" s="374"/>
      <c r="J251" s="374"/>
      <c r="K251" s="374"/>
      <c r="L251" s="368"/>
    </row>
    <row r="252" spans="1:13" ht="51.75" customHeight="1" thickBot="1" x14ac:dyDescent="0.3">
      <c r="A252" s="370"/>
      <c r="B252" s="372"/>
      <c r="C252" s="371" t="s">
        <v>54</v>
      </c>
      <c r="D252" s="371" t="s">
        <v>283</v>
      </c>
      <c r="E252" s="367" t="s">
        <v>55</v>
      </c>
      <c r="F252" s="368"/>
      <c r="G252" s="31" t="s">
        <v>56</v>
      </c>
      <c r="H252" s="371" t="s">
        <v>57</v>
      </c>
      <c r="I252" s="371" t="s">
        <v>284</v>
      </c>
      <c r="J252" s="367" t="s">
        <v>55</v>
      </c>
      <c r="K252" s="368"/>
      <c r="L252" s="371" t="s">
        <v>158</v>
      </c>
    </row>
    <row r="253" spans="1:13" ht="36.75" customHeight="1" thickBot="1" x14ac:dyDescent="0.3">
      <c r="A253" s="370"/>
      <c r="B253" s="373"/>
      <c r="C253" s="373"/>
      <c r="D253" s="373"/>
      <c r="E253" s="30" t="s">
        <v>52</v>
      </c>
      <c r="F253" s="30" t="s">
        <v>53</v>
      </c>
      <c r="G253" s="31" t="s">
        <v>116</v>
      </c>
      <c r="H253" s="373"/>
      <c r="I253" s="373"/>
      <c r="J253" s="32" t="s">
        <v>52</v>
      </c>
      <c r="K253" s="32" t="s">
        <v>53</v>
      </c>
      <c r="L253" s="373"/>
    </row>
    <row r="254" spans="1:13" ht="24.75" customHeight="1" thickBot="1" x14ac:dyDescent="0.3">
      <c r="A254" s="89">
        <v>1</v>
      </c>
      <c r="B254" s="39">
        <v>2</v>
      </c>
      <c r="C254" s="39">
        <f>B254+1</f>
        <v>3</v>
      </c>
      <c r="D254" s="97">
        <f t="shared" ref="D254:L254" si="31">C254+1</f>
        <v>4</v>
      </c>
      <c r="E254" s="97">
        <f t="shared" si="31"/>
        <v>5</v>
      </c>
      <c r="F254" s="97">
        <f t="shared" si="31"/>
        <v>6</v>
      </c>
      <c r="G254" s="97">
        <f t="shared" si="31"/>
        <v>7</v>
      </c>
      <c r="H254" s="97">
        <f t="shared" si="31"/>
        <v>8</v>
      </c>
      <c r="I254" s="97">
        <f t="shared" si="31"/>
        <v>9</v>
      </c>
      <c r="J254" s="97">
        <f t="shared" si="31"/>
        <v>10</v>
      </c>
      <c r="K254" s="97">
        <f t="shared" si="31"/>
        <v>11</v>
      </c>
      <c r="L254" s="97">
        <f t="shared" si="31"/>
        <v>12</v>
      </c>
    </row>
    <row r="255" spans="1:13" s="65" customFormat="1" ht="23.25" customHeight="1" thickBot="1" x14ac:dyDescent="0.3">
      <c r="A255" s="111">
        <f>A98</f>
        <v>2000</v>
      </c>
      <c r="B255" s="60" t="str">
        <f>B77</f>
        <v>Поточні видатки</v>
      </c>
      <c r="C255" s="108">
        <f>G77</f>
        <v>6956</v>
      </c>
      <c r="D255" s="108">
        <f t="shared" ref="D255:K255" si="32">H77</f>
        <v>0</v>
      </c>
      <c r="E255" s="108">
        <f t="shared" si="32"/>
        <v>0</v>
      </c>
      <c r="F255" s="108">
        <v>0</v>
      </c>
      <c r="G255" s="108">
        <f>C255-E255</f>
        <v>6956</v>
      </c>
      <c r="H255" s="108">
        <f>H256</f>
        <v>6956</v>
      </c>
      <c r="I255" s="108">
        <f t="shared" ref="I255:J255" si="33">I256</f>
        <v>0</v>
      </c>
      <c r="J255" s="108">
        <f t="shared" si="33"/>
        <v>0</v>
      </c>
      <c r="K255" s="108">
        <f t="shared" si="32"/>
        <v>0</v>
      </c>
      <c r="L255" s="108">
        <f>L256</f>
        <v>6956</v>
      </c>
    </row>
    <row r="256" spans="1:13" s="64" customFormat="1" ht="28.5" customHeight="1" thickBot="1" x14ac:dyDescent="0.3">
      <c r="A256" s="154">
        <v>2200</v>
      </c>
      <c r="B256" s="227" t="s">
        <v>65</v>
      </c>
      <c r="C256" s="207">
        <f>C257</f>
        <v>6956</v>
      </c>
      <c r="D256" s="207">
        <f t="shared" ref="D256:L256" si="34">D257</f>
        <v>0</v>
      </c>
      <c r="E256" s="207">
        <f t="shared" si="34"/>
        <v>0</v>
      </c>
      <c r="F256" s="207">
        <f t="shared" si="34"/>
        <v>0</v>
      </c>
      <c r="G256" s="207">
        <f t="shared" si="34"/>
        <v>6956</v>
      </c>
      <c r="H256" s="207">
        <f t="shared" si="34"/>
        <v>6956</v>
      </c>
      <c r="I256" s="207">
        <f t="shared" si="34"/>
        <v>0</v>
      </c>
      <c r="J256" s="207">
        <f t="shared" si="34"/>
        <v>0</v>
      </c>
      <c r="K256" s="207">
        <f t="shared" si="34"/>
        <v>0</v>
      </c>
      <c r="L256" s="207">
        <f t="shared" si="34"/>
        <v>6956</v>
      </c>
    </row>
    <row r="257" spans="1:20" ht="60" customHeight="1" thickBot="1" x14ac:dyDescent="0.3">
      <c r="A257" s="103">
        <v>2282</v>
      </c>
      <c r="B257" s="63" t="str">
        <f>B79</f>
        <v>Окремі заходи по реалізації державних (регіональних) програм, не віднесені до заходів розвитку</v>
      </c>
      <c r="C257" s="204">
        <f>G79</f>
        <v>6956</v>
      </c>
      <c r="D257" s="208"/>
      <c r="E257" s="204"/>
      <c r="F257" s="204"/>
      <c r="G257" s="208">
        <f t="shared" ref="G257" si="35">C257-E257</f>
        <v>6956</v>
      </c>
      <c r="H257" s="230">
        <f>K79</f>
        <v>6956</v>
      </c>
      <c r="I257" s="230"/>
      <c r="J257" s="230"/>
      <c r="K257" s="230"/>
      <c r="L257" s="230">
        <f t="shared" ref="L257" si="36">H257-J257</f>
        <v>6956</v>
      </c>
    </row>
    <row r="258" spans="1:20" s="65" customFormat="1" ht="22.5" customHeight="1" thickBot="1" x14ac:dyDescent="0.3">
      <c r="A258" s="111"/>
      <c r="B258" s="60" t="s">
        <v>7</v>
      </c>
      <c r="C258" s="205">
        <f>C257</f>
        <v>6956</v>
      </c>
      <c r="D258" s="205">
        <f t="shared" ref="D258:L258" si="37">D257</f>
        <v>0</v>
      </c>
      <c r="E258" s="205">
        <f t="shared" si="37"/>
        <v>0</v>
      </c>
      <c r="F258" s="205">
        <f t="shared" si="37"/>
        <v>0</v>
      </c>
      <c r="G258" s="205">
        <f t="shared" si="37"/>
        <v>6956</v>
      </c>
      <c r="H258" s="205">
        <f t="shared" si="37"/>
        <v>6956</v>
      </c>
      <c r="I258" s="205">
        <f t="shared" si="37"/>
        <v>0</v>
      </c>
      <c r="J258" s="205">
        <f t="shared" si="37"/>
        <v>0</v>
      </c>
      <c r="K258" s="205">
        <f t="shared" si="37"/>
        <v>0</v>
      </c>
      <c r="L258" s="205">
        <f t="shared" si="37"/>
        <v>6956</v>
      </c>
    </row>
    <row r="259" spans="1:20" s="114" customFormat="1" ht="31.5" customHeight="1" x14ac:dyDescent="0.25">
      <c r="A259" s="112"/>
      <c r="B259" s="112"/>
      <c r="C259" s="113"/>
      <c r="D259" s="113"/>
      <c r="E259" s="113"/>
      <c r="F259" s="113"/>
      <c r="G259" s="113"/>
      <c r="H259" s="113"/>
      <c r="I259" s="113"/>
      <c r="J259" s="113"/>
      <c r="K259" s="113"/>
      <c r="L259" s="113"/>
    </row>
    <row r="260" spans="1:20" ht="31.5" customHeight="1" x14ac:dyDescent="0.25">
      <c r="A260" s="363" t="s">
        <v>285</v>
      </c>
      <c r="B260" s="363"/>
      <c r="C260" s="363"/>
      <c r="D260" s="363"/>
      <c r="E260" s="363"/>
      <c r="F260" s="363"/>
      <c r="G260" s="363"/>
      <c r="H260" s="363"/>
      <c r="I260" s="363"/>
      <c r="J260" s="363"/>
      <c r="K260" s="363"/>
    </row>
    <row r="261" spans="1:20" ht="12.75" customHeight="1" x14ac:dyDescent="0.25">
      <c r="A261" s="402" t="s">
        <v>96</v>
      </c>
      <c r="B261" s="402"/>
      <c r="C261" s="402"/>
      <c r="D261" s="402"/>
      <c r="E261" s="402"/>
      <c r="F261" s="402"/>
      <c r="G261" s="402"/>
      <c r="H261" s="402"/>
      <c r="I261" s="402"/>
      <c r="J261" s="86"/>
    </row>
    <row r="262" spans="1:20" ht="24" customHeight="1" x14ac:dyDescent="0.25">
      <c r="A262" s="340" t="s">
        <v>133</v>
      </c>
      <c r="B262" s="339" t="s">
        <v>2</v>
      </c>
      <c r="C262" s="339" t="s">
        <v>49</v>
      </c>
      <c r="D262" s="339" t="s">
        <v>50</v>
      </c>
      <c r="E262" s="339" t="s">
        <v>231</v>
      </c>
      <c r="F262" s="339" t="s">
        <v>286</v>
      </c>
      <c r="G262" s="339" t="s">
        <v>287</v>
      </c>
      <c r="H262" s="339" t="s">
        <v>58</v>
      </c>
      <c r="I262" s="339" t="s">
        <v>59</v>
      </c>
    </row>
    <row r="263" spans="1:20" ht="78" customHeight="1" x14ac:dyDescent="0.25">
      <c r="A263" s="340"/>
      <c r="B263" s="339"/>
      <c r="C263" s="339"/>
      <c r="D263" s="339"/>
      <c r="E263" s="339"/>
      <c r="F263" s="339"/>
      <c r="G263" s="339"/>
      <c r="H263" s="339"/>
      <c r="I263" s="339"/>
    </row>
    <row r="264" spans="1:20" ht="24.75" customHeight="1" thickBot="1" x14ac:dyDescent="0.3">
      <c r="A264" s="115">
        <v>1</v>
      </c>
      <c r="B264" s="104">
        <v>2</v>
      </c>
      <c r="C264" s="104">
        <f>B264+1</f>
        <v>3</v>
      </c>
      <c r="D264" s="104">
        <f t="shared" ref="D264:I264" si="38">C264+1</f>
        <v>4</v>
      </c>
      <c r="E264" s="104">
        <f t="shared" si="38"/>
        <v>5</v>
      </c>
      <c r="F264" s="104">
        <f t="shared" si="38"/>
        <v>6</v>
      </c>
      <c r="G264" s="104">
        <f t="shared" si="38"/>
        <v>7</v>
      </c>
      <c r="H264" s="104">
        <f t="shared" si="38"/>
        <v>8</v>
      </c>
      <c r="I264" s="104">
        <f t="shared" si="38"/>
        <v>9</v>
      </c>
    </row>
    <row r="265" spans="1:20" ht="24" customHeight="1" thickBot="1" x14ac:dyDescent="0.3">
      <c r="A265" s="111">
        <f>A77</f>
        <v>2000</v>
      </c>
      <c r="B265" s="60" t="str">
        <f>B77</f>
        <v>Поточні видатки</v>
      </c>
      <c r="C265" s="109">
        <f>C244</f>
        <v>0</v>
      </c>
      <c r="D265" s="109">
        <f>D244</f>
        <v>0</v>
      </c>
      <c r="E265" s="109">
        <f t="shared" ref="E265:I265" si="39">E244</f>
        <v>0</v>
      </c>
      <c r="F265" s="109">
        <f t="shared" si="39"/>
        <v>0</v>
      </c>
      <c r="G265" s="109">
        <f t="shared" si="39"/>
        <v>0</v>
      </c>
      <c r="H265" s="109">
        <f t="shared" si="39"/>
        <v>0</v>
      </c>
      <c r="I265" s="109">
        <f t="shared" si="39"/>
        <v>0</v>
      </c>
    </row>
    <row r="266" spans="1:20" s="64" customFormat="1" ht="43.5" customHeight="1" thickBot="1" x14ac:dyDescent="0.3">
      <c r="A266" s="154">
        <v>2200</v>
      </c>
      <c r="B266" s="227" t="s">
        <v>65</v>
      </c>
      <c r="C266" s="206">
        <f>C267</f>
        <v>0</v>
      </c>
      <c r="D266" s="206">
        <f t="shared" ref="D266:I266" si="40">D267</f>
        <v>0</v>
      </c>
      <c r="E266" s="206">
        <f t="shared" si="40"/>
        <v>0</v>
      </c>
      <c r="F266" s="206">
        <f t="shared" si="40"/>
        <v>0</v>
      </c>
      <c r="G266" s="206">
        <f t="shared" si="40"/>
        <v>0</v>
      </c>
      <c r="H266" s="206">
        <f t="shared" si="40"/>
        <v>0</v>
      </c>
      <c r="I266" s="206">
        <f t="shared" si="40"/>
        <v>0</v>
      </c>
    </row>
    <row r="267" spans="1:20" ht="54" customHeight="1" thickBot="1" x14ac:dyDescent="0.3">
      <c r="A267" s="103">
        <f>A79</f>
        <v>2282</v>
      </c>
      <c r="B267" s="63" t="str">
        <f>B79</f>
        <v>Окремі заходи по реалізації державних (регіональних) програм, не віднесені до заходів розвитку</v>
      </c>
      <c r="C267" s="208">
        <f>C246</f>
        <v>0</v>
      </c>
      <c r="D267" s="208">
        <f>D246</f>
        <v>0</v>
      </c>
      <c r="E267" s="176"/>
      <c r="F267" s="176"/>
      <c r="G267" s="176"/>
      <c r="H267" s="182"/>
      <c r="I267" s="54"/>
    </row>
    <row r="268" spans="1:20" s="66" customFormat="1" ht="22.5" customHeight="1" thickBot="1" x14ac:dyDescent="0.3">
      <c r="A268" s="111"/>
      <c r="B268" s="61" t="s">
        <v>7</v>
      </c>
      <c r="C268" s="205">
        <f>C265</f>
        <v>0</v>
      </c>
      <c r="D268" s="205">
        <f t="shared" ref="D268:I268" si="41">D265</f>
        <v>0</v>
      </c>
      <c r="E268" s="205">
        <f t="shared" si="41"/>
        <v>0</v>
      </c>
      <c r="F268" s="205">
        <f t="shared" si="41"/>
        <v>0</v>
      </c>
      <c r="G268" s="205">
        <f t="shared" si="41"/>
        <v>0</v>
      </c>
      <c r="H268" s="205">
        <f t="shared" si="41"/>
        <v>0</v>
      </c>
      <c r="I268" s="205">
        <f t="shared" si="41"/>
        <v>0</v>
      </c>
      <c r="J268" s="235"/>
      <c r="K268" s="236"/>
      <c r="L268" s="236"/>
      <c r="M268" s="236"/>
      <c r="N268" s="236"/>
      <c r="O268" s="236"/>
      <c r="P268" s="236"/>
      <c r="Q268" s="236"/>
      <c r="R268" s="236"/>
      <c r="S268" s="236"/>
      <c r="T268" s="236"/>
    </row>
    <row r="269" spans="1:20" x14ac:dyDescent="0.25">
      <c r="A269" s="37"/>
    </row>
    <row r="270" spans="1:20" ht="21.75" customHeight="1" x14ac:dyDescent="0.25">
      <c r="A270" s="308" t="s">
        <v>288</v>
      </c>
      <c r="B270" s="308"/>
      <c r="C270" s="308"/>
      <c r="D270" s="308"/>
      <c r="E270" s="308"/>
      <c r="F270" s="308"/>
      <c r="G270" s="308"/>
      <c r="H270" s="308"/>
      <c r="I270" s="308"/>
      <c r="J270" s="308"/>
      <c r="K270" s="308"/>
    </row>
    <row r="271" spans="1:20" ht="0.75" customHeight="1" x14ac:dyDescent="0.25">
      <c r="A271" s="37"/>
    </row>
    <row r="272" spans="1:20" x14ac:dyDescent="0.25">
      <c r="A272" s="37"/>
    </row>
    <row r="273" spans="1:13" ht="16.5" customHeight="1" x14ac:dyDescent="0.25">
      <c r="A273" s="338"/>
      <c r="B273" s="338"/>
      <c r="C273" s="338"/>
      <c r="D273" s="338"/>
      <c r="E273" s="338"/>
      <c r="F273" s="338"/>
      <c r="G273" s="338"/>
      <c r="H273" s="338"/>
      <c r="I273" s="338"/>
      <c r="J273" s="338"/>
      <c r="K273" s="338"/>
    </row>
    <row r="274" spans="1:13" ht="10.5" customHeight="1" x14ac:dyDescent="0.25">
      <c r="A274" s="29"/>
    </row>
    <row r="275" spans="1:13" ht="34.5" customHeight="1" x14ac:dyDescent="0.25">
      <c r="A275" s="308" t="s">
        <v>289</v>
      </c>
      <c r="B275" s="308"/>
      <c r="C275" s="308"/>
      <c r="D275" s="308"/>
      <c r="E275" s="308"/>
      <c r="F275" s="308"/>
      <c r="G275" s="308"/>
      <c r="H275" s="308"/>
      <c r="I275" s="308"/>
      <c r="J275" s="308"/>
      <c r="K275" s="308"/>
      <c r="L275" s="308"/>
      <c r="M275" s="308"/>
    </row>
    <row r="276" spans="1:13" ht="18" customHeight="1" x14ac:dyDescent="0.25">
      <c r="A276" s="337"/>
      <c r="B276" s="337"/>
      <c r="C276" s="337"/>
      <c r="D276" s="337"/>
      <c r="E276" s="337"/>
      <c r="F276" s="337"/>
      <c r="G276" s="337"/>
      <c r="H276" s="337"/>
      <c r="I276" s="337"/>
      <c r="J276" s="337"/>
      <c r="K276" s="337"/>
      <c r="L276" s="83"/>
      <c r="M276" s="83"/>
    </row>
    <row r="277" spans="1:13" x14ac:dyDescent="0.25">
      <c r="A277" s="40" t="s">
        <v>31</v>
      </c>
    </row>
    <row r="278" spans="1:13" ht="24" customHeight="1" x14ac:dyDescent="0.25">
      <c r="A278" s="333" t="s">
        <v>173</v>
      </c>
      <c r="B278" s="333"/>
      <c r="C278" s="23"/>
      <c r="D278" s="333" t="s">
        <v>117</v>
      </c>
      <c r="E278" s="333"/>
      <c r="F278" s="22"/>
      <c r="G278" s="334" t="s">
        <v>290</v>
      </c>
      <c r="H278" s="334"/>
    </row>
    <row r="279" spans="1:13" ht="18.75" customHeight="1" x14ac:dyDescent="0.25">
      <c r="A279" s="335"/>
      <c r="B279" s="336"/>
      <c r="C279" s="336"/>
      <c r="D279" s="319" t="s">
        <v>8</v>
      </c>
      <c r="E279" s="319"/>
      <c r="F279" s="24"/>
      <c r="G279" s="319" t="s">
        <v>232</v>
      </c>
      <c r="H279" s="319"/>
    </row>
    <row r="280" spans="1:13" ht="6" hidden="1" customHeight="1" x14ac:dyDescent="0.25">
      <c r="A280" s="335"/>
      <c r="B280" s="336"/>
      <c r="C280" s="336"/>
      <c r="D280" s="319"/>
      <c r="E280" s="319"/>
      <c r="F280" s="24"/>
      <c r="G280" s="319"/>
      <c r="H280" s="319"/>
    </row>
    <row r="281" spans="1:13" ht="22.5" customHeight="1" x14ac:dyDescent="0.25">
      <c r="A281" s="320" t="s">
        <v>87</v>
      </c>
      <c r="B281" s="320"/>
      <c r="C281" s="16"/>
      <c r="D281" s="333" t="s">
        <v>118</v>
      </c>
      <c r="E281" s="333"/>
      <c r="F281" s="22"/>
      <c r="G281" s="334" t="s">
        <v>233</v>
      </c>
      <c r="H281" s="334"/>
    </row>
    <row r="282" spans="1:13" ht="15.75" customHeight="1" x14ac:dyDescent="0.25">
      <c r="A282" s="15"/>
      <c r="B282" s="17"/>
      <c r="C282" s="17"/>
      <c r="D282" s="319" t="s">
        <v>8</v>
      </c>
      <c r="E282" s="319"/>
      <c r="F282" s="24"/>
      <c r="G282" s="319" t="s">
        <v>232</v>
      </c>
      <c r="H282" s="319"/>
    </row>
    <row r="283" spans="1:13" ht="15" customHeight="1" x14ac:dyDescent="0.25">
      <c r="A283" s="13"/>
      <c r="D283" s="319"/>
      <c r="E283" s="319"/>
      <c r="F283" s="24"/>
      <c r="G283" s="319"/>
      <c r="H283" s="319"/>
    </row>
    <row r="284" spans="1:13" x14ac:dyDescent="0.25">
      <c r="A284" s="13"/>
    </row>
    <row r="285" spans="1:13" x14ac:dyDescent="0.25">
      <c r="A285" s="13"/>
    </row>
    <row r="286" spans="1:13" ht="54" customHeight="1" x14ac:dyDescent="0.3">
      <c r="A286" s="332" t="s">
        <v>13</v>
      </c>
      <c r="B286" s="332"/>
      <c r="C286" s="332"/>
      <c r="D286" s="332"/>
      <c r="E286" s="68"/>
      <c r="F286" s="68"/>
      <c r="G286" s="69" t="s">
        <v>14</v>
      </c>
      <c r="H286" s="68"/>
    </row>
    <row r="287" spans="1:13" ht="18" x14ac:dyDescent="0.25">
      <c r="A287" s="28"/>
    </row>
  </sheetData>
  <mergeCells count="280">
    <mergeCell ref="A286:D286"/>
    <mergeCell ref="A260:K260"/>
    <mergeCell ref="A250:L250"/>
    <mergeCell ref="A239:K239"/>
    <mergeCell ref="A237:K237"/>
    <mergeCell ref="A236:N236"/>
    <mergeCell ref="A206:L206"/>
    <mergeCell ref="A186:L186"/>
    <mergeCell ref="B184:C184"/>
    <mergeCell ref="G262:G263"/>
    <mergeCell ref="A261:I261"/>
    <mergeCell ref="E227:F227"/>
    <mergeCell ref="G227:H227"/>
    <mergeCell ref="D279:E280"/>
    <mergeCell ref="G279:H280"/>
    <mergeCell ref="A281:B281"/>
    <mergeCell ref="D281:E281"/>
    <mergeCell ref="G281:H281"/>
    <mergeCell ref="A241:A242"/>
    <mergeCell ref="B241:B242"/>
    <mergeCell ref="C241:C242"/>
    <mergeCell ref="D241:D242"/>
    <mergeCell ref="E241:E242"/>
    <mergeCell ref="I252:I253"/>
    <mergeCell ref="A249:M249"/>
    <mergeCell ref="M227:N227"/>
    <mergeCell ref="L252:L253"/>
    <mergeCell ref="I227:J227"/>
    <mergeCell ref="K227:L227"/>
    <mergeCell ref="F241:F242"/>
    <mergeCell ref="A227:B228"/>
    <mergeCell ref="C227:C228"/>
    <mergeCell ref="D227:D228"/>
    <mergeCell ref="A229:B229"/>
    <mergeCell ref="A230:B230"/>
    <mergeCell ref="A231:B231"/>
    <mergeCell ref="A232:B232"/>
    <mergeCell ref="A234:M235"/>
    <mergeCell ref="G241:G242"/>
    <mergeCell ref="A240:J240"/>
    <mergeCell ref="J241:J242"/>
    <mergeCell ref="H241:I241"/>
    <mergeCell ref="L171:M171"/>
    <mergeCell ref="K172:K173"/>
    <mergeCell ref="L172:L173"/>
    <mergeCell ref="M172:M173"/>
    <mergeCell ref="D171:E171"/>
    <mergeCell ref="F171:G171"/>
    <mergeCell ref="H171:I171"/>
    <mergeCell ref="J171:K171"/>
    <mergeCell ref="D153:D154"/>
    <mergeCell ref="A170:L170"/>
    <mergeCell ref="B171:C173"/>
    <mergeCell ref="B153:B154"/>
    <mergeCell ref="C153:C154"/>
    <mergeCell ref="A153:A154"/>
    <mergeCell ref="E153:G153"/>
    <mergeCell ref="H153:J153"/>
    <mergeCell ref="A113:L113"/>
    <mergeCell ref="A114:N114"/>
    <mergeCell ref="A123:N123"/>
    <mergeCell ref="A124:J124"/>
    <mergeCell ref="A132:L132"/>
    <mergeCell ref="A133:K133"/>
    <mergeCell ref="A151:L151"/>
    <mergeCell ref="A135:A136"/>
    <mergeCell ref="B135:B136"/>
    <mergeCell ref="C135:C136"/>
    <mergeCell ref="D135:D136"/>
    <mergeCell ref="B139:J139"/>
    <mergeCell ref="E135:G135"/>
    <mergeCell ref="M116:M117"/>
    <mergeCell ref="C115:F115"/>
    <mergeCell ref="G115:J115"/>
    <mergeCell ref="K115:N115"/>
    <mergeCell ref="D116:D117"/>
    <mergeCell ref="K135:M135"/>
    <mergeCell ref="H135:J135"/>
    <mergeCell ref="A125:A127"/>
    <mergeCell ref="B125:B127"/>
    <mergeCell ref="C125:F125"/>
    <mergeCell ref="G125:J125"/>
    <mergeCell ref="A26:N26"/>
    <mergeCell ref="A28:O28"/>
    <mergeCell ref="A32:N32"/>
    <mergeCell ref="A35:N35"/>
    <mergeCell ref="A36:N36"/>
    <mergeCell ref="A1:O1"/>
    <mergeCell ref="A5:O5"/>
    <mergeCell ref="A12:O12"/>
    <mergeCell ref="F23:I23"/>
    <mergeCell ref="F22:I22"/>
    <mergeCell ref="K2:P4"/>
    <mergeCell ref="A33:N33"/>
    <mergeCell ref="A37:N37"/>
    <mergeCell ref="J252:K252"/>
    <mergeCell ref="A251:A253"/>
    <mergeCell ref="B251:B253"/>
    <mergeCell ref="C251:G251"/>
    <mergeCell ref="H251:L251"/>
    <mergeCell ref="C252:C253"/>
    <mergeCell ref="D252:D253"/>
    <mergeCell ref="E252:F252"/>
    <mergeCell ref="H252:H253"/>
    <mergeCell ref="E116:E117"/>
    <mergeCell ref="H116:H117"/>
    <mergeCell ref="I116:I117"/>
    <mergeCell ref="L116:L117"/>
    <mergeCell ref="A103:O103"/>
    <mergeCell ref="A112:L112"/>
    <mergeCell ref="A72:N72"/>
    <mergeCell ref="A82:N82"/>
    <mergeCell ref="B158:H158"/>
    <mergeCell ref="A81:O81"/>
    <mergeCell ref="I95:I96"/>
    <mergeCell ref="A105:A107"/>
    <mergeCell ref="B105:B107"/>
    <mergeCell ref="K83:N83"/>
    <mergeCell ref="C83:F83"/>
    <mergeCell ref="A92:O92"/>
    <mergeCell ref="P189:P190"/>
    <mergeCell ref="A207:A209"/>
    <mergeCell ref="B207:B209"/>
    <mergeCell ref="C207:C209"/>
    <mergeCell ref="O188:P188"/>
    <mergeCell ref="C189:D189"/>
    <mergeCell ref="E189:F189"/>
    <mergeCell ref="G189:H189"/>
    <mergeCell ref="I189:J189"/>
    <mergeCell ref="K189:K190"/>
    <mergeCell ref="L189:L190"/>
    <mergeCell ref="M189:M190"/>
    <mergeCell ref="N189:N190"/>
    <mergeCell ref="O189:O190"/>
    <mergeCell ref="A188:A190"/>
    <mergeCell ref="B188:B190"/>
    <mergeCell ref="C188:F188"/>
    <mergeCell ref="G188:J188"/>
    <mergeCell ref="K188:L188"/>
    <mergeCell ref="M188:N188"/>
    <mergeCell ref="A205:L205"/>
    <mergeCell ref="A204:K204"/>
    <mergeCell ref="C105:F105"/>
    <mergeCell ref="G105:J105"/>
    <mergeCell ref="D106:D107"/>
    <mergeCell ref="E106:E107"/>
    <mergeCell ref="H106:H107"/>
    <mergeCell ref="I106:I107"/>
    <mergeCell ref="L84:L85"/>
    <mergeCell ref="M84:M85"/>
    <mergeCell ref="A94:A96"/>
    <mergeCell ref="B94:B96"/>
    <mergeCell ref="A104:J104"/>
    <mergeCell ref="D84:D85"/>
    <mergeCell ref="E84:E85"/>
    <mergeCell ref="H84:H85"/>
    <mergeCell ref="I84:I85"/>
    <mergeCell ref="A93:J93"/>
    <mergeCell ref="H95:H96"/>
    <mergeCell ref="A83:A85"/>
    <mergeCell ref="B83:B85"/>
    <mergeCell ref="G83:J83"/>
    <mergeCell ref="C94:F94"/>
    <mergeCell ref="G94:J94"/>
    <mergeCell ref="D95:D96"/>
    <mergeCell ref="E95:E96"/>
    <mergeCell ref="D126:D127"/>
    <mergeCell ref="E126:E127"/>
    <mergeCell ref="H126:H127"/>
    <mergeCell ref="I126:I127"/>
    <mergeCell ref="A115:A117"/>
    <mergeCell ref="B115:B117"/>
    <mergeCell ref="M48:M49"/>
    <mergeCell ref="F66:F67"/>
    <mergeCell ref="G66:G67"/>
    <mergeCell ref="H66:H67"/>
    <mergeCell ref="I66:I67"/>
    <mergeCell ref="J66:J67"/>
    <mergeCell ref="A54:O54"/>
    <mergeCell ref="A55:K55"/>
    <mergeCell ref="A56:A58"/>
    <mergeCell ref="B56:B58"/>
    <mergeCell ref="C56:F56"/>
    <mergeCell ref="G56:J56"/>
    <mergeCell ref="D57:D58"/>
    <mergeCell ref="E57:E58"/>
    <mergeCell ref="H57:H58"/>
    <mergeCell ref="I57:I58"/>
    <mergeCell ref="A71:L71"/>
    <mergeCell ref="A73:A75"/>
    <mergeCell ref="B73:B75"/>
    <mergeCell ref="C73:F73"/>
    <mergeCell ref="G73:J73"/>
    <mergeCell ref="A66:A67"/>
    <mergeCell ref="B66:B67"/>
    <mergeCell ref="C66:C67"/>
    <mergeCell ref="D66:D67"/>
    <mergeCell ref="E66:E67"/>
    <mergeCell ref="K73:N73"/>
    <mergeCell ref="D74:D75"/>
    <mergeCell ref="E74:E75"/>
    <mergeCell ref="H74:H75"/>
    <mergeCell ref="I74:I75"/>
    <mergeCell ref="L74:L75"/>
    <mergeCell ref="M74:M75"/>
    <mergeCell ref="L39:L40"/>
    <mergeCell ref="M39:M40"/>
    <mergeCell ref="A48:A49"/>
    <mergeCell ref="B48:B49"/>
    <mergeCell ref="C48:C49"/>
    <mergeCell ref="D48:D49"/>
    <mergeCell ref="E48:E49"/>
    <mergeCell ref="F48:F49"/>
    <mergeCell ref="G48:G49"/>
    <mergeCell ref="A38:A40"/>
    <mergeCell ref="B38:B40"/>
    <mergeCell ref="C38:F38"/>
    <mergeCell ref="G38:J38"/>
    <mergeCell ref="K38:N38"/>
    <mergeCell ref="D39:D40"/>
    <mergeCell ref="E39:E40"/>
    <mergeCell ref="H39:H40"/>
    <mergeCell ref="I39:I40"/>
    <mergeCell ref="N48:N49"/>
    <mergeCell ref="H48:H49"/>
    <mergeCell ref="I48:I49"/>
    <mergeCell ref="J48:J49"/>
    <mergeCell ref="K48:K49"/>
    <mergeCell ref="L48:L49"/>
    <mergeCell ref="L208:L209"/>
    <mergeCell ref="D217:F217"/>
    <mergeCell ref="G217:I217"/>
    <mergeCell ref="D207:F207"/>
    <mergeCell ref="F208:F209"/>
    <mergeCell ref="G207:I207"/>
    <mergeCell ref="A217:A219"/>
    <mergeCell ref="B217:B219"/>
    <mergeCell ref="C217:C219"/>
    <mergeCell ref="F218:F219"/>
    <mergeCell ref="I218:I219"/>
    <mergeCell ref="A216:H216"/>
    <mergeCell ref="J207:L207"/>
    <mergeCell ref="I208:I209"/>
    <mergeCell ref="B174:C174"/>
    <mergeCell ref="B175:C175"/>
    <mergeCell ref="D172:D173"/>
    <mergeCell ref="E172:E173"/>
    <mergeCell ref="F172:F173"/>
    <mergeCell ref="H172:H173"/>
    <mergeCell ref="J172:J173"/>
    <mergeCell ref="A225:I225"/>
    <mergeCell ref="A171:A173"/>
    <mergeCell ref="B183:C183"/>
    <mergeCell ref="B182:C182"/>
    <mergeCell ref="B181:C181"/>
    <mergeCell ref="B180:C180"/>
    <mergeCell ref="B179:C179"/>
    <mergeCell ref="B178:C178"/>
    <mergeCell ref="B177:C177"/>
    <mergeCell ref="B176:C176"/>
    <mergeCell ref="A276:K276"/>
    <mergeCell ref="A273:K273"/>
    <mergeCell ref="D278:E278"/>
    <mergeCell ref="G278:H278"/>
    <mergeCell ref="I262:I263"/>
    <mergeCell ref="H262:H263"/>
    <mergeCell ref="E262:E263"/>
    <mergeCell ref="D262:D263"/>
    <mergeCell ref="D282:E283"/>
    <mergeCell ref="G282:H283"/>
    <mergeCell ref="A270:K270"/>
    <mergeCell ref="A275:M275"/>
    <mergeCell ref="A279:A280"/>
    <mergeCell ref="B279:B280"/>
    <mergeCell ref="C279:C280"/>
    <mergeCell ref="A278:B278"/>
    <mergeCell ref="F262:F263"/>
    <mergeCell ref="A262:A263"/>
    <mergeCell ref="C262:C263"/>
    <mergeCell ref="B262:B263"/>
  </mergeCells>
  <pageMargins left="0.6" right="0.3" top="0.31496062992125984" bottom="0.23622047244094491" header="0.31496062992125984" footer="0.19685039370078741"/>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zoomScaleNormal="100" zoomScaleSheetLayoutView="100" workbookViewId="0">
      <selection activeCell="A42" sqref="A42:F42"/>
    </sheetView>
  </sheetViews>
  <sheetFormatPr defaultRowHeight="15" outlineLevelRow="1" x14ac:dyDescent="0.25"/>
  <cols>
    <col min="1" max="1" width="17.7109375" customWidth="1"/>
    <col min="2" max="2" width="31.85546875" customWidth="1"/>
    <col min="3" max="3" width="16" customWidth="1"/>
    <col min="4" max="4" width="12" customWidth="1"/>
    <col min="5" max="5" width="17.42578125" customWidth="1"/>
    <col min="6" max="6" width="14.7109375" customWidth="1"/>
    <col min="7" max="7" width="27" customWidth="1"/>
    <col min="8" max="8" width="13.28515625" customWidth="1"/>
    <col min="9" max="9" width="22.28515625" customWidth="1"/>
    <col min="10" max="10" width="9.85546875" customWidth="1"/>
    <col min="12" max="12" width="5.140625" customWidth="1"/>
  </cols>
  <sheetData>
    <row r="1" spans="1:11" ht="15.75" x14ac:dyDescent="0.25">
      <c r="A1" s="378" t="s">
        <v>15</v>
      </c>
      <c r="B1" s="378"/>
      <c r="C1" s="378"/>
      <c r="D1" s="378"/>
      <c r="E1" s="378"/>
      <c r="F1" s="378"/>
      <c r="G1" s="378"/>
      <c r="H1" s="378"/>
      <c r="I1" s="378"/>
    </row>
    <row r="2" spans="1:11" ht="8.25" customHeight="1" x14ac:dyDescent="0.25">
      <c r="A2" s="1"/>
    </row>
    <row r="3" spans="1:11" ht="15.75" x14ac:dyDescent="0.25">
      <c r="A3" s="378" t="s">
        <v>0</v>
      </c>
      <c r="B3" s="378"/>
      <c r="C3" s="378"/>
      <c r="D3" s="378"/>
      <c r="E3" s="378"/>
      <c r="F3" s="378"/>
      <c r="G3" s="378"/>
      <c r="H3" s="378"/>
      <c r="I3" s="378"/>
    </row>
    <row r="4" spans="1:11" ht="15.75" x14ac:dyDescent="0.25">
      <c r="A4" s="378" t="s">
        <v>1</v>
      </c>
      <c r="B4" s="378"/>
      <c r="C4" s="378"/>
      <c r="D4" s="378"/>
      <c r="E4" s="378"/>
      <c r="F4" s="378"/>
      <c r="G4" s="378"/>
      <c r="H4" s="378"/>
      <c r="I4" s="378"/>
    </row>
    <row r="5" spans="1:11" ht="15.75" x14ac:dyDescent="0.25">
      <c r="A5" s="378" t="s">
        <v>189</v>
      </c>
      <c r="B5" s="378"/>
      <c r="C5" s="378"/>
      <c r="D5" s="378"/>
      <c r="E5" s="378"/>
      <c r="F5" s="378"/>
      <c r="G5" s="378"/>
      <c r="H5" s="378"/>
      <c r="I5" s="378"/>
    </row>
    <row r="6" spans="1:11" ht="15.75" x14ac:dyDescent="0.25">
      <c r="A6" s="25"/>
    </row>
    <row r="7" spans="1:11" ht="18.75" x14ac:dyDescent="0.25">
      <c r="A7" s="321" t="s">
        <v>188</v>
      </c>
      <c r="B7" s="321"/>
      <c r="C7" s="321"/>
      <c r="D7" s="321"/>
      <c r="E7" s="321"/>
      <c r="F7" s="321"/>
      <c r="G7" s="321"/>
      <c r="H7" s="321"/>
      <c r="I7" s="321"/>
    </row>
    <row r="8" spans="1:11" ht="11.25" customHeight="1" x14ac:dyDescent="0.25">
      <c r="A8" s="3"/>
    </row>
    <row r="9" spans="1:11" s="74" customFormat="1" ht="21" customHeight="1" x14ac:dyDescent="0.25">
      <c r="A9" s="26" t="s">
        <v>91</v>
      </c>
      <c r="F9" s="77" t="s">
        <v>89</v>
      </c>
      <c r="H9" s="118"/>
      <c r="J9" s="144" t="s">
        <v>140</v>
      </c>
    </row>
    <row r="10" spans="1:11" s="19" customFormat="1" ht="17.25" customHeight="1" x14ac:dyDescent="0.2">
      <c r="B10" s="41" t="s">
        <v>190</v>
      </c>
      <c r="J10" s="143" t="s">
        <v>139</v>
      </c>
    </row>
    <row r="11" spans="1:11" ht="15.75" x14ac:dyDescent="0.25">
      <c r="A11" s="27"/>
      <c r="B11" s="75"/>
      <c r="C11" s="75"/>
    </row>
    <row r="12" spans="1:11" ht="20.25" customHeight="1" x14ac:dyDescent="0.25">
      <c r="A12" s="26" t="s">
        <v>191</v>
      </c>
      <c r="B12" s="76"/>
      <c r="C12" s="75"/>
      <c r="J12" s="144" t="s">
        <v>140</v>
      </c>
    </row>
    <row r="13" spans="1:11" s="42" customFormat="1" ht="17.25" customHeight="1" x14ac:dyDescent="0.2">
      <c r="B13" s="73" t="s">
        <v>192</v>
      </c>
      <c r="J13" s="143" t="s">
        <v>139</v>
      </c>
    </row>
    <row r="14" spans="1:11" ht="15.75" x14ac:dyDescent="0.25">
      <c r="A14" s="27"/>
    </row>
    <row r="15" spans="1:11" ht="15.75" x14ac:dyDescent="0.25">
      <c r="A15" s="27"/>
    </row>
    <row r="16" spans="1:11" ht="27.75" customHeight="1" x14ac:dyDescent="0.25">
      <c r="A16" s="197" t="s">
        <v>142</v>
      </c>
      <c r="B16" s="147">
        <v>1210160</v>
      </c>
      <c r="C16" s="148" t="s">
        <v>145</v>
      </c>
      <c r="D16" s="148" t="s">
        <v>121</v>
      </c>
      <c r="F16" s="380" t="s">
        <v>210</v>
      </c>
      <c r="G16" s="380"/>
      <c r="H16" s="380"/>
      <c r="I16" s="380"/>
      <c r="J16" s="149" t="s">
        <v>149</v>
      </c>
      <c r="K16" s="149"/>
    </row>
    <row r="17" spans="1:13" s="42" customFormat="1" ht="32.25" customHeight="1" x14ac:dyDescent="0.2">
      <c r="A17" s="145"/>
      <c r="B17" s="146" t="s">
        <v>143</v>
      </c>
      <c r="C17" s="146" t="s">
        <v>144</v>
      </c>
      <c r="D17" s="146" t="s">
        <v>146</v>
      </c>
      <c r="E17" s="150"/>
      <c r="F17" s="379" t="s">
        <v>147</v>
      </c>
      <c r="G17" s="379"/>
      <c r="H17" s="379"/>
      <c r="I17" s="379"/>
      <c r="J17" s="151" t="s">
        <v>148</v>
      </c>
      <c r="K17" s="151"/>
      <c r="L17" s="12"/>
      <c r="M17" s="12"/>
    </row>
    <row r="18" spans="1:13" ht="15.75" x14ac:dyDescent="0.25">
      <c r="A18" s="331"/>
      <c r="B18" s="331"/>
      <c r="C18" s="331"/>
      <c r="D18" s="331"/>
    </row>
    <row r="19" spans="1:13" ht="17.25" customHeight="1" x14ac:dyDescent="0.25">
      <c r="A19" s="308" t="s">
        <v>211</v>
      </c>
      <c r="B19" s="308"/>
      <c r="C19" s="308"/>
      <c r="D19" s="308"/>
      <c r="E19" s="308"/>
      <c r="F19" s="308"/>
      <c r="G19" s="308"/>
      <c r="H19" s="308"/>
      <c r="I19" s="308"/>
    </row>
    <row r="20" spans="1:13" ht="14.25" customHeight="1" x14ac:dyDescent="0.25">
      <c r="A20" s="308" t="s">
        <v>193</v>
      </c>
      <c r="B20" s="308"/>
      <c r="C20" s="308"/>
      <c r="D20" s="308"/>
      <c r="E20" s="308"/>
      <c r="F20" s="308"/>
      <c r="G20" s="308"/>
      <c r="H20" s="308"/>
      <c r="I20" s="308"/>
      <c r="J20" s="308"/>
      <c r="K20" s="308"/>
      <c r="L20" s="308"/>
    </row>
    <row r="21" spans="1:13" ht="15.75" thickBot="1" x14ac:dyDescent="0.3">
      <c r="A21" s="314" t="s">
        <v>92</v>
      </c>
      <c r="B21" s="314"/>
      <c r="C21" s="314"/>
      <c r="D21" s="314"/>
      <c r="E21" s="314"/>
      <c r="F21" s="314"/>
      <c r="G21" s="314"/>
    </row>
    <row r="22" spans="1:13" ht="21.75" customHeight="1" thickBot="1" x14ac:dyDescent="0.3">
      <c r="A22" s="418" t="s">
        <v>133</v>
      </c>
      <c r="B22" s="421" t="s">
        <v>2</v>
      </c>
      <c r="C22" s="371" t="s">
        <v>194</v>
      </c>
      <c r="D22" s="371" t="s">
        <v>169</v>
      </c>
      <c r="E22" s="367" t="s">
        <v>170</v>
      </c>
      <c r="F22" s="368"/>
      <c r="G22" s="371" t="s">
        <v>195</v>
      </c>
    </row>
    <row r="23" spans="1:13" ht="24" x14ac:dyDescent="0.25">
      <c r="A23" s="419"/>
      <c r="B23" s="422"/>
      <c r="C23" s="372"/>
      <c r="D23" s="372"/>
      <c r="E23" s="371" t="s">
        <v>57</v>
      </c>
      <c r="F23" s="34" t="s">
        <v>60</v>
      </c>
      <c r="G23" s="372"/>
    </row>
    <row r="24" spans="1:13" ht="17.25" customHeight="1" thickBot="1" x14ac:dyDescent="0.3">
      <c r="A24" s="420"/>
      <c r="B24" s="423"/>
      <c r="C24" s="373"/>
      <c r="D24" s="373"/>
      <c r="E24" s="373"/>
      <c r="F24" s="34" t="s">
        <v>61</v>
      </c>
      <c r="G24" s="373"/>
    </row>
    <row r="25" spans="1:13" ht="15.75" thickBot="1" x14ac:dyDescent="0.3">
      <c r="A25" s="35">
        <v>1</v>
      </c>
      <c r="B25" s="39">
        <v>2</v>
      </c>
      <c r="C25" s="39">
        <v>3</v>
      </c>
      <c r="D25" s="39">
        <v>4</v>
      </c>
      <c r="E25" s="39">
        <v>5</v>
      </c>
      <c r="F25" s="39">
        <v>6</v>
      </c>
      <c r="G25" s="39">
        <v>7</v>
      </c>
    </row>
    <row r="26" spans="1:13" ht="21.75" customHeight="1" thickBot="1" x14ac:dyDescent="0.3">
      <c r="A26" s="233">
        <v>2200</v>
      </c>
      <c r="B26" s="234" t="s">
        <v>65</v>
      </c>
      <c r="C26" s="128">
        <f>C27</f>
        <v>71159</v>
      </c>
      <c r="D26" s="128">
        <f>D27</f>
        <v>255000</v>
      </c>
      <c r="E26" s="128">
        <f>E27</f>
        <v>114696</v>
      </c>
      <c r="F26" s="128">
        <f>F27</f>
        <v>158000</v>
      </c>
      <c r="G26" s="424" t="s">
        <v>196</v>
      </c>
    </row>
    <row r="27" spans="1:13" ht="15.75" thickBot="1" x14ac:dyDescent="0.3">
      <c r="A27" s="55">
        <v>2240</v>
      </c>
      <c r="B27" s="56" t="s">
        <v>66</v>
      </c>
      <c r="C27" s="126">
        <v>71159</v>
      </c>
      <c r="D27" s="126">
        <v>255000</v>
      </c>
      <c r="E27" s="126">
        <v>114696</v>
      </c>
      <c r="F27" s="126">
        <v>158000</v>
      </c>
      <c r="G27" s="425"/>
    </row>
    <row r="28" spans="1:13" ht="12" customHeight="1" thickBot="1" x14ac:dyDescent="0.3">
      <c r="A28" s="123"/>
      <c r="B28" s="47"/>
      <c r="C28" s="46"/>
      <c r="D28" s="46"/>
      <c r="E28" s="46"/>
      <c r="F28" s="46"/>
      <c r="G28" s="426"/>
    </row>
    <row r="29" spans="1:13" ht="18" customHeight="1" thickBot="1" x14ac:dyDescent="0.3">
      <c r="A29" s="129" t="s">
        <v>7</v>
      </c>
      <c r="B29" s="129"/>
      <c r="C29" s="128">
        <f>C26</f>
        <v>71159</v>
      </c>
      <c r="D29" s="128">
        <f>D26</f>
        <v>255000</v>
      </c>
      <c r="E29" s="128">
        <f>E26</f>
        <v>114696</v>
      </c>
      <c r="F29" s="128">
        <f>F26</f>
        <v>158000</v>
      </c>
      <c r="G29" s="127"/>
      <c r="I29" s="140"/>
    </row>
    <row r="30" spans="1:13" x14ac:dyDescent="0.25">
      <c r="A30" s="133"/>
      <c r="B30" s="133"/>
      <c r="C30" s="134"/>
      <c r="D30" s="134"/>
      <c r="E30" s="134"/>
      <c r="F30" s="134"/>
      <c r="G30" s="135"/>
    </row>
    <row r="31" spans="1:13" hidden="1" outlineLevel="1" x14ac:dyDescent="0.25">
      <c r="A31" s="133"/>
      <c r="B31" s="133"/>
      <c r="C31" s="134"/>
      <c r="D31" s="134"/>
      <c r="E31" s="134"/>
      <c r="F31" s="134"/>
      <c r="G31" s="135"/>
    </row>
    <row r="32" spans="1:13" hidden="1" outlineLevel="1" x14ac:dyDescent="0.25">
      <c r="A32" s="133"/>
      <c r="B32" s="133"/>
      <c r="C32" s="134"/>
      <c r="D32" s="134"/>
      <c r="E32" s="134"/>
      <c r="F32" s="134"/>
      <c r="G32" s="135"/>
    </row>
    <row r="33" spans="1:9" hidden="1" outlineLevel="1" x14ac:dyDescent="0.25">
      <c r="A33" s="133"/>
      <c r="B33" s="133"/>
      <c r="C33" s="134"/>
      <c r="D33" s="134"/>
      <c r="E33" s="134"/>
      <c r="F33" s="134"/>
      <c r="G33" s="135"/>
    </row>
    <row r="34" spans="1:9" hidden="1" outlineLevel="1" x14ac:dyDescent="0.25">
      <c r="A34" s="133"/>
      <c r="B34" s="133"/>
      <c r="C34" s="134"/>
      <c r="D34" s="134"/>
      <c r="E34" s="134"/>
      <c r="F34" s="134"/>
      <c r="G34" s="135"/>
    </row>
    <row r="35" spans="1:9" hidden="1" outlineLevel="1" x14ac:dyDescent="0.25">
      <c r="A35" s="133"/>
      <c r="B35" s="133"/>
      <c r="C35" s="134"/>
      <c r="D35" s="134"/>
      <c r="E35" s="134"/>
      <c r="F35" s="134"/>
      <c r="G35" s="135"/>
    </row>
    <row r="36" spans="1:9" hidden="1" outlineLevel="1" x14ac:dyDescent="0.25">
      <c r="A36" s="133"/>
      <c r="B36" s="133"/>
      <c r="C36" s="134"/>
      <c r="D36" s="134"/>
      <c r="E36" s="134"/>
      <c r="F36" s="134"/>
      <c r="G36" s="135"/>
    </row>
    <row r="37" spans="1:9" hidden="1" outlineLevel="1" x14ac:dyDescent="0.25">
      <c r="A37" s="12"/>
    </row>
    <row r="38" spans="1:9" ht="22.5" customHeight="1" collapsed="1" thickBot="1" x14ac:dyDescent="0.3">
      <c r="A38" s="308" t="s">
        <v>62</v>
      </c>
      <c r="B38" s="308"/>
      <c r="C38" s="308"/>
      <c r="D38" s="308"/>
      <c r="E38" s="308"/>
      <c r="F38" s="308"/>
      <c r="G38" s="308"/>
      <c r="H38" s="308"/>
      <c r="I38" s="308"/>
    </row>
    <row r="39" spans="1:9" ht="55.5" customHeight="1" thickBot="1" x14ac:dyDescent="0.3">
      <c r="A39" s="35" t="s">
        <v>46</v>
      </c>
      <c r="B39" s="10" t="s">
        <v>2</v>
      </c>
      <c r="C39" s="121" t="s">
        <v>33</v>
      </c>
      <c r="D39" s="121" t="s">
        <v>34</v>
      </c>
      <c r="E39" s="121" t="s">
        <v>197</v>
      </c>
      <c r="F39" s="121" t="s">
        <v>198</v>
      </c>
      <c r="G39" s="122"/>
    </row>
    <row r="40" spans="1:9" ht="18.75" customHeight="1" thickBot="1" x14ac:dyDescent="0.3">
      <c r="A40" s="33">
        <v>1</v>
      </c>
      <c r="B40" s="32">
        <v>2</v>
      </c>
      <c r="C40" s="32">
        <v>3</v>
      </c>
      <c r="D40" s="32">
        <v>4</v>
      </c>
      <c r="E40" s="32">
        <v>5</v>
      </c>
      <c r="F40" s="35">
        <v>6</v>
      </c>
      <c r="G40" s="122"/>
    </row>
    <row r="41" spans="1:9" ht="46.5" customHeight="1" thickBot="1" x14ac:dyDescent="0.3">
      <c r="A41" s="48"/>
      <c r="B41" s="237" t="s">
        <v>212</v>
      </c>
      <c r="C41" s="49"/>
      <c r="D41" s="50"/>
      <c r="E41" s="50"/>
      <c r="F41" s="125"/>
      <c r="G41" s="124"/>
    </row>
    <row r="42" spans="1:9" ht="23.25" customHeight="1" thickBot="1" x14ac:dyDescent="0.3">
      <c r="A42" s="367" t="s">
        <v>138</v>
      </c>
      <c r="B42" s="374"/>
      <c r="C42" s="374"/>
      <c r="D42" s="374"/>
      <c r="E42" s="374"/>
      <c r="F42" s="368"/>
      <c r="G42" s="124"/>
    </row>
    <row r="43" spans="1:9" ht="14.25" customHeight="1" thickBot="1" x14ac:dyDescent="0.3">
      <c r="A43" s="48"/>
      <c r="B43" s="46" t="s">
        <v>38</v>
      </c>
      <c r="C43" s="46"/>
      <c r="D43" s="50"/>
      <c r="E43" s="50"/>
      <c r="F43" s="48"/>
      <c r="G43" s="124"/>
    </row>
    <row r="44" spans="1:9" ht="26.25" customHeight="1" thickBot="1" x14ac:dyDescent="0.3">
      <c r="A44" s="48"/>
      <c r="B44" s="46" t="s">
        <v>86</v>
      </c>
      <c r="C44" s="46" t="s">
        <v>131</v>
      </c>
      <c r="D44" s="46" t="s">
        <v>84</v>
      </c>
      <c r="E44" s="126">
        <f>'Додаток 2'!K148</f>
        <v>17.7</v>
      </c>
      <c r="F44" s="141">
        <v>451517</v>
      </c>
      <c r="G44" s="124"/>
    </row>
    <row r="45" spans="1:9" ht="18" customHeight="1" x14ac:dyDescent="0.25">
      <c r="A45" s="124"/>
      <c r="B45" s="136"/>
      <c r="C45" s="136"/>
      <c r="D45" s="136"/>
      <c r="E45" s="137"/>
      <c r="F45" s="138"/>
      <c r="G45" s="124"/>
    </row>
    <row r="46" spans="1:9" ht="30.75" customHeight="1" x14ac:dyDescent="0.25">
      <c r="A46" s="308" t="s">
        <v>199</v>
      </c>
      <c r="B46" s="308"/>
      <c r="C46" s="308"/>
      <c r="D46" s="308"/>
      <c r="E46" s="308"/>
      <c r="F46" s="308"/>
      <c r="G46" s="308"/>
      <c r="H46" s="308"/>
      <c r="I46" s="308"/>
    </row>
    <row r="47" spans="1:9" ht="19.5" customHeight="1" x14ac:dyDescent="0.25">
      <c r="A47" s="433" t="s">
        <v>209</v>
      </c>
      <c r="B47" s="433"/>
      <c r="C47" s="433"/>
      <c r="D47" s="433"/>
      <c r="E47" s="433"/>
      <c r="F47" s="433"/>
      <c r="G47" s="433"/>
      <c r="H47" s="433"/>
      <c r="I47" s="433"/>
    </row>
    <row r="48" spans="1:9" ht="15.75" thickBot="1" x14ac:dyDescent="0.3">
      <c r="A48" s="364" t="s">
        <v>92</v>
      </c>
      <c r="B48" s="364"/>
      <c r="C48" s="364"/>
      <c r="D48" s="364"/>
      <c r="E48" s="364"/>
      <c r="F48" s="364"/>
      <c r="G48" s="364"/>
    </row>
    <row r="49" spans="1:9" ht="12" customHeight="1" thickBot="1" x14ac:dyDescent="0.3">
      <c r="A49" s="51" t="s">
        <v>7</v>
      </c>
      <c r="B49" s="52"/>
      <c r="C49" s="53"/>
      <c r="D49" s="53"/>
      <c r="E49" s="53"/>
      <c r="F49" s="53"/>
      <c r="G49" s="53"/>
    </row>
    <row r="50" spans="1:9" ht="41.25" customHeight="1" thickBot="1" x14ac:dyDescent="0.3">
      <c r="A50" s="308" t="s">
        <v>200</v>
      </c>
      <c r="B50" s="308"/>
      <c r="C50" s="308"/>
      <c r="D50" s="308"/>
      <c r="E50" s="308"/>
      <c r="F50" s="308"/>
      <c r="G50" s="308"/>
      <c r="H50" s="308"/>
      <c r="I50" s="308"/>
    </row>
    <row r="51" spans="1:9" ht="19.5" customHeight="1" x14ac:dyDescent="0.25">
      <c r="A51" s="430" t="s">
        <v>16</v>
      </c>
      <c r="B51" s="421" t="s">
        <v>2</v>
      </c>
      <c r="C51" s="404" t="s">
        <v>201</v>
      </c>
      <c r="D51" s="406"/>
      <c r="E51" s="404" t="s">
        <v>181</v>
      </c>
      <c r="F51" s="406"/>
      <c r="G51" s="404" t="s">
        <v>202</v>
      </c>
      <c r="H51" s="405"/>
      <c r="I51" s="406"/>
    </row>
    <row r="52" spans="1:9" ht="19.5" customHeight="1" thickBot="1" x14ac:dyDescent="0.3">
      <c r="A52" s="431"/>
      <c r="B52" s="422"/>
      <c r="C52" s="407" t="s">
        <v>5</v>
      </c>
      <c r="D52" s="409"/>
      <c r="E52" s="407" t="s">
        <v>5</v>
      </c>
      <c r="F52" s="409"/>
      <c r="G52" s="407"/>
      <c r="H52" s="408"/>
      <c r="I52" s="409"/>
    </row>
    <row r="53" spans="1:9" ht="24" x14ac:dyDescent="0.25">
      <c r="A53" s="431"/>
      <c r="B53" s="422"/>
      <c r="C53" s="371" t="s">
        <v>63</v>
      </c>
      <c r="D53" s="43" t="s">
        <v>60</v>
      </c>
      <c r="E53" s="371" t="s">
        <v>63</v>
      </c>
      <c r="F53" s="44" t="s">
        <v>60</v>
      </c>
      <c r="G53" s="411"/>
      <c r="H53" s="412"/>
      <c r="I53" s="413"/>
    </row>
    <row r="54" spans="1:9" ht="15.75" thickBot="1" x14ac:dyDescent="0.3">
      <c r="A54" s="432"/>
      <c r="B54" s="423"/>
      <c r="C54" s="373"/>
      <c r="D54" s="44" t="s">
        <v>61</v>
      </c>
      <c r="E54" s="373"/>
      <c r="F54" s="44" t="s">
        <v>61</v>
      </c>
      <c r="G54" s="414"/>
      <c r="H54" s="415"/>
      <c r="I54" s="416"/>
    </row>
    <row r="55" spans="1:9" ht="15.75" thickBot="1" x14ac:dyDescent="0.3">
      <c r="A55" s="35">
        <v>1</v>
      </c>
      <c r="B55" s="39">
        <v>2</v>
      </c>
      <c r="C55" s="39">
        <v>3</v>
      </c>
      <c r="D55" s="39">
        <v>4</v>
      </c>
      <c r="E55" s="39">
        <v>5</v>
      </c>
      <c r="F55" s="39">
        <v>6</v>
      </c>
      <c r="G55" s="367">
        <v>7</v>
      </c>
      <c r="H55" s="374"/>
      <c r="I55" s="368"/>
    </row>
    <row r="56" spans="1:9" ht="19.5" customHeight="1" thickBot="1" x14ac:dyDescent="0.3">
      <c r="A56" s="233">
        <v>2200</v>
      </c>
      <c r="B56" s="234" t="s">
        <v>65</v>
      </c>
      <c r="C56" s="139"/>
      <c r="D56" s="139">
        <f>D57</f>
        <v>0</v>
      </c>
      <c r="E56" s="139"/>
      <c r="F56" s="139">
        <f>F57</f>
        <v>0</v>
      </c>
      <c r="G56" s="367"/>
      <c r="H56" s="374"/>
      <c r="I56" s="368"/>
    </row>
    <row r="57" spans="1:9" ht="15.75" thickBot="1" x14ac:dyDescent="0.3">
      <c r="A57" s="55">
        <v>2240</v>
      </c>
      <c r="B57" s="56" t="s">
        <v>66</v>
      </c>
      <c r="C57" s="107"/>
      <c r="D57" s="107">
        <f>D58</f>
        <v>0</v>
      </c>
      <c r="E57" s="107"/>
      <c r="F57" s="107">
        <f>F58</f>
        <v>0</v>
      </c>
      <c r="G57" s="404"/>
      <c r="H57" s="405"/>
      <c r="I57" s="406"/>
    </row>
    <row r="58" spans="1:9" ht="15.75" thickBot="1" x14ac:dyDescent="0.3">
      <c r="A58" s="45"/>
      <c r="B58" s="47"/>
      <c r="C58" s="107"/>
      <c r="D58" s="107"/>
      <c r="E58" s="107"/>
      <c r="F58" s="107"/>
      <c r="G58" s="427"/>
      <c r="H58" s="428"/>
      <c r="I58" s="429"/>
    </row>
    <row r="59" spans="1:9" ht="15.75" thickBot="1" x14ac:dyDescent="0.3">
      <c r="A59" s="45"/>
      <c r="B59" s="47"/>
      <c r="C59" s="107"/>
      <c r="D59" s="107"/>
      <c r="E59" s="107"/>
      <c r="F59" s="107"/>
      <c r="G59" s="407"/>
      <c r="H59" s="408"/>
      <c r="I59" s="409"/>
    </row>
    <row r="60" spans="1:9" ht="20.25" customHeight="1" thickBot="1" x14ac:dyDescent="0.3">
      <c r="A60" s="130" t="s">
        <v>7</v>
      </c>
      <c r="B60" s="129"/>
      <c r="C60" s="139"/>
      <c r="D60" s="139">
        <f>D56</f>
        <v>0</v>
      </c>
      <c r="E60" s="139"/>
      <c r="F60" s="139">
        <f>F56</f>
        <v>0</v>
      </c>
      <c r="G60" s="367"/>
      <c r="H60" s="374"/>
      <c r="I60" s="368"/>
    </row>
    <row r="61" spans="1:9" ht="26.25" customHeight="1" thickBot="1" x14ac:dyDescent="0.3">
      <c r="A61" s="417" t="s">
        <v>135</v>
      </c>
      <c r="B61" s="417"/>
      <c r="C61" s="417"/>
      <c r="D61" s="417"/>
      <c r="E61" s="417"/>
      <c r="F61" s="417"/>
      <c r="G61" s="417"/>
      <c r="H61" s="417"/>
      <c r="I61" s="417"/>
    </row>
    <row r="62" spans="1:9" ht="62.25" customHeight="1" x14ac:dyDescent="0.25">
      <c r="A62" s="371" t="s">
        <v>46</v>
      </c>
      <c r="B62" s="315" t="s">
        <v>136</v>
      </c>
      <c r="C62" s="371" t="s">
        <v>2</v>
      </c>
      <c r="D62" s="371" t="s">
        <v>33</v>
      </c>
      <c r="E62" s="371" t="s">
        <v>34</v>
      </c>
      <c r="F62" s="371" t="s">
        <v>203</v>
      </c>
      <c r="G62" s="371" t="s">
        <v>204</v>
      </c>
      <c r="H62" s="371" t="s">
        <v>205</v>
      </c>
      <c r="I62" s="371" t="s">
        <v>206</v>
      </c>
    </row>
    <row r="63" spans="1:9" x14ac:dyDescent="0.25">
      <c r="A63" s="372"/>
      <c r="B63" s="410"/>
      <c r="C63" s="372"/>
      <c r="D63" s="372"/>
      <c r="E63" s="372"/>
      <c r="F63" s="372"/>
      <c r="G63" s="372"/>
      <c r="H63" s="372"/>
      <c r="I63" s="372"/>
    </row>
    <row r="64" spans="1:9" ht="0.75" customHeight="1" thickBot="1" x14ac:dyDescent="0.3">
      <c r="A64" s="373"/>
      <c r="B64" s="316"/>
      <c r="C64" s="373"/>
      <c r="D64" s="373"/>
      <c r="E64" s="373"/>
      <c r="F64" s="373"/>
      <c r="G64" s="373"/>
      <c r="H64" s="373"/>
      <c r="I64" s="373"/>
    </row>
    <row r="65" spans="1:9" ht="15.75" thickBot="1" x14ac:dyDescent="0.3">
      <c r="A65" s="33">
        <v>1</v>
      </c>
      <c r="B65" s="32">
        <v>2</v>
      </c>
      <c r="C65" s="32">
        <v>3</v>
      </c>
      <c r="D65" s="32">
        <v>4</v>
      </c>
      <c r="E65" s="32">
        <v>5</v>
      </c>
      <c r="F65" s="32">
        <v>6</v>
      </c>
      <c r="G65" s="32">
        <v>7</v>
      </c>
      <c r="H65" s="32">
        <v>8</v>
      </c>
      <c r="I65" s="32">
        <v>9</v>
      </c>
    </row>
    <row r="66" spans="1:9" ht="19.5" customHeight="1" thickBot="1" x14ac:dyDescent="0.3">
      <c r="A66" s="48"/>
      <c r="B66" s="131"/>
      <c r="C66" s="131"/>
      <c r="D66" s="50"/>
      <c r="E66" s="50"/>
      <c r="F66" s="50"/>
      <c r="G66" s="50"/>
      <c r="H66" s="50"/>
      <c r="I66" s="50"/>
    </row>
    <row r="67" spans="1:9" ht="19.5" customHeight="1" thickBot="1" x14ac:dyDescent="0.3">
      <c r="A67" s="48"/>
      <c r="B67" s="46"/>
      <c r="C67" s="46"/>
      <c r="D67" s="50"/>
      <c r="E67" s="50"/>
      <c r="F67" s="50"/>
      <c r="G67" s="50"/>
      <c r="H67" s="50"/>
      <c r="I67" s="50"/>
    </row>
    <row r="68" spans="1:9" ht="26.25" customHeight="1" thickBot="1" x14ac:dyDescent="0.3">
      <c r="A68" s="48"/>
      <c r="B68" s="46"/>
      <c r="C68" s="46"/>
      <c r="D68" s="46"/>
      <c r="E68" s="46"/>
      <c r="F68" s="132"/>
      <c r="G68" s="132"/>
      <c r="H68" s="132"/>
      <c r="I68" s="132"/>
    </row>
    <row r="69" spans="1:9" ht="38.25" customHeight="1" x14ac:dyDescent="0.25">
      <c r="A69" s="308" t="s">
        <v>207</v>
      </c>
      <c r="B69" s="308"/>
      <c r="C69" s="308"/>
      <c r="D69" s="308"/>
      <c r="E69" s="308"/>
      <c r="F69" s="308"/>
      <c r="G69" s="308"/>
      <c r="H69" s="308"/>
      <c r="I69" s="308"/>
    </row>
    <row r="70" spans="1:9" ht="24" customHeight="1" thickBot="1" x14ac:dyDescent="0.3">
      <c r="A70" s="403"/>
      <c r="B70" s="403"/>
      <c r="C70" s="403"/>
      <c r="D70" s="403"/>
      <c r="E70" s="403"/>
      <c r="F70" s="403"/>
      <c r="G70" s="403"/>
      <c r="H70" s="403"/>
      <c r="I70" s="403"/>
    </row>
    <row r="71" spans="1:9" ht="15.75" thickBot="1" x14ac:dyDescent="0.3">
      <c r="A71" s="51" t="s">
        <v>7</v>
      </c>
      <c r="B71" s="53"/>
      <c r="C71" s="39"/>
      <c r="D71" s="39"/>
      <c r="E71" s="39"/>
      <c r="F71" s="39"/>
      <c r="G71" s="53"/>
    </row>
    <row r="72" spans="1:9" ht="21" customHeight="1" x14ac:dyDescent="0.25">
      <c r="A72" s="308" t="s">
        <v>208</v>
      </c>
      <c r="B72" s="308"/>
      <c r="C72" s="23"/>
      <c r="D72" s="333" t="s">
        <v>12</v>
      </c>
      <c r="E72" s="333"/>
      <c r="F72" s="22"/>
      <c r="G72" s="328" t="s">
        <v>130</v>
      </c>
      <c r="H72" s="328"/>
    </row>
    <row r="73" spans="1:9" ht="18" customHeight="1" x14ac:dyDescent="0.25">
      <c r="A73" s="335"/>
      <c r="B73" s="336"/>
      <c r="C73" s="336"/>
      <c r="D73" s="319" t="s">
        <v>8</v>
      </c>
      <c r="E73" s="319"/>
      <c r="F73" s="24"/>
      <c r="G73" s="319" t="s">
        <v>9</v>
      </c>
      <c r="H73" s="319"/>
    </row>
    <row r="74" spans="1:9" ht="5.25" hidden="1" customHeight="1" x14ac:dyDescent="0.25">
      <c r="A74" s="335"/>
      <c r="B74" s="336"/>
      <c r="C74" s="336"/>
      <c r="D74" s="319"/>
      <c r="E74" s="319"/>
      <c r="F74" s="24"/>
      <c r="G74" s="319"/>
      <c r="H74" s="319"/>
    </row>
    <row r="75" spans="1:9" ht="18.75" customHeight="1" x14ac:dyDescent="0.25">
      <c r="A75" s="308" t="s">
        <v>87</v>
      </c>
      <c r="B75" s="308"/>
      <c r="C75" s="16"/>
      <c r="D75" s="333" t="s">
        <v>12</v>
      </c>
      <c r="E75" s="333"/>
      <c r="F75" s="22"/>
      <c r="G75" s="328" t="s">
        <v>137</v>
      </c>
      <c r="H75" s="328"/>
    </row>
    <row r="76" spans="1:9" ht="15.75" customHeight="1" x14ac:dyDescent="0.25">
      <c r="A76" s="15"/>
      <c r="B76" s="17"/>
      <c r="C76" s="17"/>
      <c r="D76" s="319" t="s">
        <v>8</v>
      </c>
      <c r="E76" s="319"/>
      <c r="F76" s="24"/>
      <c r="G76" s="319" t="s">
        <v>9</v>
      </c>
      <c r="H76" s="319"/>
    </row>
    <row r="77" spans="1:9" ht="15" customHeight="1" x14ac:dyDescent="0.25">
      <c r="A77" s="13"/>
      <c r="D77" s="319"/>
      <c r="E77" s="319"/>
      <c r="F77" s="24"/>
      <c r="G77" s="319"/>
      <c r="H77" s="319"/>
    </row>
    <row r="78" spans="1:9" x14ac:dyDescent="0.25">
      <c r="A78" s="13"/>
    </row>
    <row r="79" spans="1:9" x14ac:dyDescent="0.25">
      <c r="A79" s="13"/>
    </row>
    <row r="80" spans="1:9" ht="54" customHeight="1" x14ac:dyDescent="0.25"/>
  </sheetData>
  <mergeCells count="64">
    <mergeCell ref="G73:H74"/>
    <mergeCell ref="G72:H72"/>
    <mergeCell ref="G62:G64"/>
    <mergeCell ref="A69:I69"/>
    <mergeCell ref="H62:H64"/>
    <mergeCell ref="I62:I64"/>
    <mergeCell ref="A62:A64"/>
    <mergeCell ref="C62:C64"/>
    <mergeCell ref="D62:D64"/>
    <mergeCell ref="A72:B72"/>
    <mergeCell ref="D72:E72"/>
    <mergeCell ref="A73:A74"/>
    <mergeCell ref="B73:B74"/>
    <mergeCell ref="C73:C74"/>
    <mergeCell ref="D73:E74"/>
    <mergeCell ref="A75:B75"/>
    <mergeCell ref="D75:E75"/>
    <mergeCell ref="D76:E77"/>
    <mergeCell ref="G76:H77"/>
    <mergeCell ref="G75:H75"/>
    <mergeCell ref="G26:G28"/>
    <mergeCell ref="A42:F42"/>
    <mergeCell ref="G57:I59"/>
    <mergeCell ref="G56:I56"/>
    <mergeCell ref="A38:I38"/>
    <mergeCell ref="A51:A54"/>
    <mergeCell ref="B51:B54"/>
    <mergeCell ref="C51:D51"/>
    <mergeCell ref="C52:D52"/>
    <mergeCell ref="E51:F51"/>
    <mergeCell ref="E52:F52"/>
    <mergeCell ref="A46:I46"/>
    <mergeCell ref="A47:I47"/>
    <mergeCell ref="A19:I19"/>
    <mergeCell ref="A21:G21"/>
    <mergeCell ref="A18:D18"/>
    <mergeCell ref="A20:L20"/>
    <mergeCell ref="A22:A24"/>
    <mergeCell ref="B22:B24"/>
    <mergeCell ref="C22:C24"/>
    <mergeCell ref="D22:D24"/>
    <mergeCell ref="E22:F22"/>
    <mergeCell ref="E23:E24"/>
    <mergeCell ref="A1:I1"/>
    <mergeCell ref="A3:I3"/>
    <mergeCell ref="A4:I4"/>
    <mergeCell ref="A5:I5"/>
    <mergeCell ref="A7:I7"/>
    <mergeCell ref="F16:I16"/>
    <mergeCell ref="F17:I17"/>
    <mergeCell ref="A70:I70"/>
    <mergeCell ref="G51:I52"/>
    <mergeCell ref="B62:B64"/>
    <mergeCell ref="A50:I50"/>
    <mergeCell ref="A48:G48"/>
    <mergeCell ref="E62:E64"/>
    <mergeCell ref="F62:F64"/>
    <mergeCell ref="G55:I55"/>
    <mergeCell ref="G60:I60"/>
    <mergeCell ref="G53:I54"/>
    <mergeCell ref="C53:C54"/>
    <mergeCell ref="E53:E54"/>
    <mergeCell ref="A61:I61"/>
    <mergeCell ref="G22:G24"/>
  </mergeCells>
  <pageMargins left="0.4" right="0.15748031496062992" top="0.23" bottom="0.19685039370078741" header="0.25" footer="0.19685039370078741"/>
  <pageSetup paperSize="9" scale="70" orientation="landscape"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20"/>
  <sheetViews>
    <sheetView workbookViewId="0">
      <selection activeCell="A4" sqref="A4:I20"/>
    </sheetView>
  </sheetViews>
  <sheetFormatPr defaultRowHeight="15" x14ac:dyDescent="0.25"/>
  <sheetData>
    <row r="4" spans="1:9" ht="18.75" x14ac:dyDescent="0.25">
      <c r="A4" s="321" t="s">
        <v>163</v>
      </c>
      <c r="B4" s="321"/>
      <c r="C4" s="321"/>
      <c r="D4" s="321"/>
      <c r="E4" s="321"/>
      <c r="F4" s="321"/>
      <c r="G4" s="321"/>
      <c r="H4" s="321"/>
      <c r="I4" s="321"/>
    </row>
    <row r="5" spans="1:9" ht="15.75" x14ac:dyDescent="0.25">
      <c r="A5" s="164"/>
    </row>
    <row r="6" spans="1:9" ht="15.75" x14ac:dyDescent="0.25">
      <c r="A6" s="164"/>
    </row>
    <row r="7" spans="1:9" ht="15.75" x14ac:dyDescent="0.25">
      <c r="A7" s="5" t="s">
        <v>90</v>
      </c>
      <c r="H7" s="144" t="s">
        <v>140</v>
      </c>
      <c r="I7" s="149" t="s">
        <v>149</v>
      </c>
    </row>
    <row r="8" spans="1:9" x14ac:dyDescent="0.25">
      <c r="A8" s="18" t="s">
        <v>164</v>
      </c>
      <c r="B8" s="19"/>
      <c r="C8" s="19"/>
      <c r="D8" s="19"/>
      <c r="E8" s="19"/>
      <c r="F8" s="19"/>
      <c r="G8" s="19"/>
      <c r="H8" s="18" t="s">
        <v>139</v>
      </c>
      <c r="I8" s="151" t="s">
        <v>148</v>
      </c>
    </row>
    <row r="9" spans="1:9" ht="15.75" x14ac:dyDescent="0.25">
      <c r="A9" s="1"/>
    </row>
    <row r="10" spans="1:9" ht="15.75" x14ac:dyDescent="0.25">
      <c r="A10" s="308" t="s">
        <v>165</v>
      </c>
      <c r="B10" s="308"/>
      <c r="C10" s="308"/>
      <c r="D10" s="308"/>
      <c r="E10" s="308"/>
      <c r="F10" s="308"/>
      <c r="G10" s="308"/>
      <c r="H10" s="308"/>
      <c r="I10" s="308"/>
    </row>
    <row r="11" spans="1:9" ht="15.75" x14ac:dyDescent="0.25">
      <c r="A11" s="308" t="s">
        <v>166</v>
      </c>
      <c r="B11" s="308"/>
      <c r="C11" s="308"/>
      <c r="D11" s="308"/>
      <c r="E11" s="308"/>
      <c r="F11" s="308"/>
      <c r="G11" s="308"/>
      <c r="H11" s="308"/>
      <c r="I11" s="308"/>
    </row>
    <row r="12" spans="1:9" ht="15.75" x14ac:dyDescent="0.25">
      <c r="A12" s="163"/>
      <c r="B12" s="163"/>
      <c r="C12" s="163"/>
      <c r="D12" s="163"/>
      <c r="E12" s="163"/>
      <c r="F12" s="163"/>
      <c r="G12" s="163"/>
      <c r="H12" s="163"/>
      <c r="I12" s="163"/>
    </row>
    <row r="13" spans="1:9" ht="38.25" x14ac:dyDescent="0.25">
      <c r="A13" s="322" t="s">
        <v>167</v>
      </c>
      <c r="B13" s="322"/>
      <c r="C13" s="322" t="s">
        <v>33</v>
      </c>
      <c r="D13" s="322"/>
      <c r="E13" s="166" t="s">
        <v>150</v>
      </c>
      <c r="F13" s="166" t="s">
        <v>151</v>
      </c>
      <c r="G13" s="166" t="s">
        <v>152</v>
      </c>
      <c r="H13" s="166" t="s">
        <v>128</v>
      </c>
      <c r="I13" s="166" t="s">
        <v>153</v>
      </c>
    </row>
    <row r="14" spans="1:9" ht="15.75" x14ac:dyDescent="0.25">
      <c r="A14" s="296">
        <v>1</v>
      </c>
      <c r="B14" s="297"/>
      <c r="C14" s="323">
        <v>2</v>
      </c>
      <c r="D14" s="324"/>
      <c r="E14" s="167">
        <v>3</v>
      </c>
      <c r="F14" s="167">
        <v>4</v>
      </c>
      <c r="G14" s="167">
        <v>5</v>
      </c>
      <c r="H14" s="167">
        <v>6</v>
      </c>
      <c r="I14" s="167">
        <v>7</v>
      </c>
    </row>
    <row r="15" spans="1:9" x14ac:dyDescent="0.25">
      <c r="A15" s="325" t="s">
        <v>168</v>
      </c>
      <c r="B15" s="326"/>
      <c r="C15" s="326"/>
      <c r="D15" s="326"/>
      <c r="E15" s="326"/>
      <c r="F15" s="326"/>
      <c r="G15" s="326"/>
      <c r="H15" s="326"/>
      <c r="I15" s="327"/>
    </row>
    <row r="16" spans="1:9" ht="15.75" x14ac:dyDescent="0.25">
      <c r="A16" s="306" t="s">
        <v>72</v>
      </c>
      <c r="B16" s="307"/>
      <c r="C16" s="323" t="s">
        <v>131</v>
      </c>
      <c r="D16" s="324"/>
      <c r="E16" s="165">
        <v>3892117</v>
      </c>
      <c r="F16" s="168">
        <v>4396715</v>
      </c>
      <c r="G16" s="168">
        <v>4706088</v>
      </c>
      <c r="H16" s="168">
        <v>4997865</v>
      </c>
      <c r="I16" s="168">
        <v>5262752</v>
      </c>
    </row>
    <row r="17" spans="1:9" ht="15.75" x14ac:dyDescent="0.25">
      <c r="A17" s="296"/>
      <c r="B17" s="297"/>
      <c r="C17" s="435"/>
      <c r="D17" s="436"/>
      <c r="E17" s="169"/>
      <c r="F17" s="170"/>
      <c r="G17" s="170"/>
      <c r="H17" s="170"/>
      <c r="I17" s="170"/>
    </row>
    <row r="18" spans="1:9" x14ac:dyDescent="0.25">
      <c r="A18" s="306"/>
      <c r="B18" s="434"/>
      <c r="C18" s="434"/>
      <c r="D18" s="434"/>
      <c r="E18" s="434"/>
      <c r="F18" s="434"/>
      <c r="G18" s="434"/>
      <c r="H18" s="434"/>
      <c r="I18" s="307"/>
    </row>
    <row r="19" spans="1:9" x14ac:dyDescent="0.25">
      <c r="A19" s="171"/>
      <c r="B19" s="171"/>
      <c r="C19" s="171"/>
      <c r="D19" s="171"/>
      <c r="E19" s="171"/>
      <c r="F19" s="171"/>
      <c r="G19" s="171"/>
      <c r="H19" s="171"/>
      <c r="I19" s="171"/>
    </row>
    <row r="20" spans="1:9" ht="15.75" x14ac:dyDescent="0.25">
      <c r="A20" s="172"/>
      <c r="B20" s="169"/>
      <c r="C20" s="169"/>
      <c r="D20" s="169"/>
      <c r="E20" s="169"/>
      <c r="F20" s="169"/>
      <c r="G20" s="169"/>
      <c r="H20" s="169"/>
      <c r="I20" s="169"/>
    </row>
  </sheetData>
  <mergeCells count="13">
    <mergeCell ref="A18:I18"/>
    <mergeCell ref="A4:I4"/>
    <mergeCell ref="A10:I10"/>
    <mergeCell ref="A11:I11"/>
    <mergeCell ref="A13:B13"/>
    <mergeCell ref="C13:D13"/>
    <mergeCell ref="A14:B14"/>
    <mergeCell ref="C14:D14"/>
    <mergeCell ref="A15:I15"/>
    <mergeCell ref="A16:B16"/>
    <mergeCell ref="C16:D16"/>
    <mergeCell ref="A17:B17"/>
    <mergeCell ref="C17:D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BC7980D34979C241B6FEBCB8480633C9" ma:contentTypeVersion="0" ma:contentTypeDescription="Создание документа." ma:contentTypeScope="" ma:versionID="4465154b657b5530032becf4b8ec664f">
  <xsd:schema xmlns:xsd="http://www.w3.org/2001/XMLSchema" xmlns:xs="http://www.w3.org/2001/XMLSchema" xmlns:p="http://schemas.microsoft.com/office/2006/metadata/properties" targetNamespace="http://schemas.microsoft.com/office/2006/metadata/properties" ma:root="true" ma:fieldsID="0d55adb72285a15dcbde3e811af8a9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A32690-7F40-4193-8CA5-3ACF7EDC2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59699BB-34AA-4808-9DB0-972B26DF79CB}">
  <ds:schemaRefs>
    <ds:schemaRef ds:uri="http://schemas.microsoft.com/sharepoint/v3/contenttype/forms"/>
  </ds:schemaRefs>
</ds:datastoreItem>
</file>

<file path=customXml/itemProps3.xml><?xml version="1.0" encoding="utf-8"?>
<ds:datastoreItem xmlns:ds="http://schemas.openxmlformats.org/officeDocument/2006/customXml" ds:itemID="{8F8B3F7C-2948-466D-B087-FB8FBEDC7A7D}">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4</vt:i4>
      </vt:variant>
    </vt:vector>
  </HeadingPairs>
  <TitlesOfParts>
    <vt:vector size="8" baseType="lpstr">
      <vt:lpstr>Додаток 1</vt:lpstr>
      <vt:lpstr>Додаток 2</vt:lpstr>
      <vt:lpstr>Додаток 3</vt:lpstr>
      <vt:lpstr>Лист1</vt:lpstr>
      <vt:lpstr>'Додаток 1'!_Toc188262779</vt:lpstr>
      <vt:lpstr>'Додаток 2'!_Toc188262780</vt:lpstr>
      <vt:lpstr>'Додаток 3'!_Toc188262781</vt:lpstr>
      <vt:lpstr>'Додаток 1'!rozdil_2_3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2023-09-27T11:45:36Z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0x010100BC7980D34979C241B6FEBCB8480633C9</vt:lpwstr>
  </property>
</Properties>
</file>